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jossok\Documents\HAKOM_kodovi\"/>
    </mc:Choice>
  </mc:AlternateContent>
  <bookViews>
    <workbookView xWindow="-15" yWindow="1425" windowWidth="19215" windowHeight="11145" tabRatio="770"/>
  </bookViews>
  <sheets>
    <sheet name="Poruka1" sheetId="1" r:id="rId1"/>
    <sheet name="Poruka23" sheetId="2" r:id="rId2"/>
    <sheet name="Poruka4" sheetId="3" r:id="rId3"/>
    <sheet name="Poruka5" sheetId="4" state="hidden" r:id="rId4"/>
    <sheet name="Poruka6" sheetId="5" r:id="rId5"/>
    <sheet name="Poruka7" sheetId="6" r:id="rId6"/>
    <sheet name="Storno" sheetId="8" r:id="rId7"/>
    <sheet name="Internal" sheetId="9" r:id="rId8"/>
  </sheets>
  <definedNames>
    <definedName name="Status">#REF!</definedName>
    <definedName name="Validation_Type">#REF!</definedName>
    <definedName name="ValidationScope">#REF!</definedName>
    <definedName name="ValidationType">Poruka1!#REF!</definedName>
    <definedName name="Vedrana">#REF!</definedName>
    <definedName name="Z_0DB7DE7A_6794_404B_9446_E791E4C2F6EF_.wvu.Cols" localSheetId="1" hidden="1">Poruka23!$E:$F,Poruka23!$H:$I,Poruka23!$K:$K</definedName>
    <definedName name="Z_0DB7DE7A_6794_404B_9446_E791E4C2F6EF_.wvu.Cols" localSheetId="2" hidden="1">Poruka4!$L:$L</definedName>
    <definedName name="Z_6010D128_3DC0_48D5_992E_5C043D8DC8E4_.wvu.Cols" localSheetId="2" hidden="1">Poruka4!$L:$L</definedName>
    <definedName name="Z_94C4D7C9_303D_4B16_82B7_71C74265A446_.wvu.Cols" localSheetId="1" hidden="1">Poruka23!$E:$F,Poruka23!$H:$I,Poruka23!$K:$K</definedName>
  </definedNames>
  <calcPr calcId="171027"/>
  <customWorkbookViews>
    <customWorkbookView name="Goran Galic - Personal View" guid="{94C4D7C9-303D-4B16-82B7-71C74265A446}" mergeInterval="0" personalView="1" maximized="1" windowWidth="1920" windowHeight="865" tabRatio="770" activeSheetId="3"/>
    <customWorkbookView name="Patrik Glavica - Personal View" guid="{FF120A7D-626B-4C14-97C3-5822C8B7F20E}" mergeInterval="0" personalView="1" maximized="1" windowWidth="1920" windowHeight="855" tabRatio="770" activeSheetId="1"/>
    <customWorkbookView name="Maja Penovic - Personal View" guid="{6010D128-3DC0-48D5-992E-5C043D8DC8E4}" mergeInterval="0" personalView="1" maximized="1" windowWidth="1662" windowHeight="851" tabRatio="770" activeSheetId="1"/>
    <customWorkbookView name="Josip Soko - Personal View" guid="{0DB7DE7A-6794-404B-9446-E791E4C2F6EF}" mergeInterval="0" personalView="1" maximized="1" yWindow="-4" windowWidth="1920" windowHeight="858" tabRatio="770" activeSheetId="1"/>
    <customWorkbookView name="Vedrana Brisevac - Personal View" guid="{7D1D1150-ADFB-4683-B4C1-B7DD6EB88F89}" mergeInterval="0" personalView="1" maximized="1" windowWidth="1366" windowHeight="543" tabRatio="770" activeSheetId="6"/>
  </customWorkbookViews>
</workbook>
</file>

<file path=xl/calcChain.xml><?xml version="1.0" encoding="utf-8"?>
<calcChain xmlns="http://schemas.openxmlformats.org/spreadsheetml/2006/main">
  <c r="O25" i="4" l="1"/>
  <c r="O6" i="4"/>
  <c r="O26" i="4"/>
  <c r="O7" i="4"/>
  <c r="O3" i="4"/>
  <c r="O27" i="4"/>
  <c r="O42" i="4"/>
  <c r="O8" i="4"/>
  <c r="O28" i="4"/>
  <c r="O44" i="4"/>
  <c r="O9" i="4"/>
  <c r="O29" i="4"/>
  <c r="O10" i="4"/>
  <c r="O2" i="4"/>
  <c r="O30" i="4"/>
  <c r="O45" i="4"/>
  <c r="O11" i="4"/>
  <c r="O31" i="4"/>
  <c r="O12" i="4"/>
  <c r="O24" i="4"/>
  <c r="O32" i="4"/>
  <c r="O13" i="4"/>
  <c r="O33" i="4"/>
  <c r="O14" i="4"/>
  <c r="O4" i="4"/>
  <c r="O34" i="4"/>
  <c r="O15" i="4"/>
  <c r="O35" i="4"/>
  <c r="O16" i="4"/>
  <c r="O5" i="4"/>
  <c r="O36" i="4"/>
  <c r="O17" i="4"/>
  <c r="O37" i="4"/>
  <c r="O18" i="4"/>
  <c r="O38" i="4"/>
  <c r="O19" i="4"/>
  <c r="O39" i="4"/>
  <c r="O40" i="4"/>
  <c r="O20" i="4"/>
  <c r="O21" i="4"/>
  <c r="O22" i="4"/>
  <c r="O41" i="4"/>
  <c r="O23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Q633" i="3" l="1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O43" i="4" l="1"/>
  <c r="Q566" i="6" l="1"/>
  <c r="Q565" i="6"/>
  <c r="Q564" i="6"/>
  <c r="Q563" i="6"/>
  <c r="Q562" i="6"/>
  <c r="Q561" i="6"/>
  <c r="Q560" i="6"/>
  <c r="Q559" i="6"/>
  <c r="Q558" i="6"/>
  <c r="Q557" i="6"/>
  <c r="Q556" i="6"/>
  <c r="Q555" i="6"/>
  <c r="Q554" i="6"/>
  <c r="Q553" i="6"/>
  <c r="Q552" i="6"/>
  <c r="Q551" i="6"/>
  <c r="Q550" i="6"/>
  <c r="Q549" i="6"/>
  <c r="Q548" i="6"/>
  <c r="Q547" i="6"/>
  <c r="Q546" i="6"/>
  <c r="Q545" i="6"/>
  <c r="Q544" i="6"/>
  <c r="Q543" i="6"/>
  <c r="Q542" i="6"/>
  <c r="Q541" i="6"/>
  <c r="Q540" i="6"/>
  <c r="Q539" i="6"/>
  <c r="Q538" i="6"/>
  <c r="Q537" i="6"/>
  <c r="Q536" i="6"/>
  <c r="Q535" i="6"/>
  <c r="Q534" i="6"/>
  <c r="Q533" i="6"/>
  <c r="Q532" i="6"/>
  <c r="Q531" i="6"/>
  <c r="Q530" i="6"/>
  <c r="Q529" i="6"/>
  <c r="Q528" i="6"/>
  <c r="Q527" i="6"/>
  <c r="Q526" i="6"/>
  <c r="Q525" i="6"/>
  <c r="Q524" i="6"/>
  <c r="Q523" i="6"/>
  <c r="Q522" i="6"/>
  <c r="Q521" i="6"/>
  <c r="Q520" i="6"/>
  <c r="Q519" i="6"/>
  <c r="Q518" i="6"/>
  <c r="Q517" i="6"/>
  <c r="Q516" i="6"/>
  <c r="Q515" i="6"/>
  <c r="Q514" i="6"/>
  <c r="Q513" i="6"/>
  <c r="Q512" i="6"/>
  <c r="Q511" i="6"/>
  <c r="Q510" i="6"/>
  <c r="Q509" i="6"/>
  <c r="Q508" i="6"/>
  <c r="Q507" i="6"/>
  <c r="Q506" i="6"/>
  <c r="Q505" i="6"/>
  <c r="Q504" i="6"/>
  <c r="Q503" i="6"/>
  <c r="Q502" i="6"/>
  <c r="Q501" i="6"/>
  <c r="Q500" i="6"/>
  <c r="Q499" i="6"/>
  <c r="Q498" i="6"/>
  <c r="Q497" i="6"/>
  <c r="Q496" i="6"/>
  <c r="Q495" i="6"/>
  <c r="Q494" i="6"/>
  <c r="Q493" i="6"/>
  <c r="Q492" i="6"/>
  <c r="Q491" i="6"/>
  <c r="Q490" i="6"/>
  <c r="Q489" i="6"/>
  <c r="Q488" i="6"/>
  <c r="Q487" i="6"/>
  <c r="Q486" i="6"/>
  <c r="Q485" i="6"/>
  <c r="Q484" i="6"/>
  <c r="Q483" i="6"/>
  <c r="Q482" i="6"/>
  <c r="Q481" i="6"/>
  <c r="Q480" i="6"/>
  <c r="Q479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Q456" i="6"/>
  <c r="Q455" i="6"/>
  <c r="Q454" i="6"/>
  <c r="Q453" i="6"/>
  <c r="Q452" i="6"/>
  <c r="Q451" i="6"/>
  <c r="Q450" i="6"/>
  <c r="Q449" i="6"/>
  <c r="Q448" i="6"/>
  <c r="Q447" i="6"/>
  <c r="Q446" i="6"/>
  <c r="Q445" i="6"/>
  <c r="Q444" i="6"/>
  <c r="Q443" i="6"/>
  <c r="Q442" i="6"/>
  <c r="Q441" i="6"/>
  <c r="Q440" i="6"/>
  <c r="Q439" i="6"/>
  <c r="Q438" i="6"/>
  <c r="Q437" i="6"/>
  <c r="Q436" i="6"/>
  <c r="Q435" i="6"/>
  <c r="Q434" i="6"/>
  <c r="Q433" i="6"/>
  <c r="Q432" i="6"/>
  <c r="Q431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Q407" i="6"/>
  <c r="Q406" i="6"/>
  <c r="Q405" i="6"/>
  <c r="Q404" i="6"/>
  <c r="Q403" i="6"/>
  <c r="Q402" i="6"/>
  <c r="Q401" i="6"/>
  <c r="Q400" i="6"/>
  <c r="Q399" i="6"/>
  <c r="Q398" i="6"/>
  <c r="Q397" i="6"/>
  <c r="Q396" i="6"/>
  <c r="Q395" i="6"/>
  <c r="Q394" i="6"/>
  <c r="Q393" i="6"/>
  <c r="Q392" i="6"/>
  <c r="Q391" i="6"/>
  <c r="Q390" i="6"/>
  <c r="Q389" i="6"/>
  <c r="Q388" i="6"/>
  <c r="Q387" i="6"/>
  <c r="Q386" i="6"/>
  <c r="Q385" i="6"/>
  <c r="Q384" i="6"/>
  <c r="Q383" i="6"/>
  <c r="Q382" i="6"/>
  <c r="Q381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Q358" i="6"/>
  <c r="Q357" i="6"/>
  <c r="Q356" i="6"/>
  <c r="Q355" i="6"/>
  <c r="Q354" i="6"/>
  <c r="Q353" i="6"/>
  <c r="Q352" i="6"/>
  <c r="Q351" i="6"/>
  <c r="Q350" i="6"/>
  <c r="Q349" i="6"/>
  <c r="Q348" i="6"/>
  <c r="Q347" i="6"/>
  <c r="Q346" i="6"/>
  <c r="Q345" i="6"/>
  <c r="Q344" i="6"/>
  <c r="Q343" i="6"/>
  <c r="Q342" i="6"/>
  <c r="Q341" i="6"/>
  <c r="Q340" i="6"/>
  <c r="Q339" i="6"/>
  <c r="Q338" i="6"/>
  <c r="Q337" i="6"/>
  <c r="Q336" i="6"/>
  <c r="Q335" i="6"/>
  <c r="Q334" i="6"/>
  <c r="Q333" i="6"/>
  <c r="Q332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Q309" i="6"/>
  <c r="Q308" i="6"/>
  <c r="Q307" i="6"/>
  <c r="Q306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Q260" i="6"/>
  <c r="Q259" i="6"/>
  <c r="Q258" i="6"/>
  <c r="Q257" i="6"/>
  <c r="Q256" i="6"/>
  <c r="Q255" i="6"/>
  <c r="Q254" i="6"/>
  <c r="Q253" i="6"/>
  <c r="Q252" i="6"/>
  <c r="Q251" i="6"/>
  <c r="Q250" i="6"/>
  <c r="Q249" i="6"/>
  <c r="Q248" i="6"/>
  <c r="Q247" i="6"/>
  <c r="Q246" i="6"/>
  <c r="Q245" i="6"/>
  <c r="Q244" i="6"/>
  <c r="Q243" i="6"/>
  <c r="Q242" i="6"/>
  <c r="Q241" i="6"/>
  <c r="Q240" i="6"/>
  <c r="Q239" i="6"/>
  <c r="Q238" i="6"/>
  <c r="Q237" i="6"/>
  <c r="Q236" i="6"/>
  <c r="Q235" i="6"/>
  <c r="Q234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Q211" i="6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615" i="5"/>
  <c r="Q614" i="5"/>
  <c r="Q613" i="5"/>
  <c r="Q612" i="5"/>
  <c r="Q611" i="5"/>
  <c r="Q610" i="5"/>
  <c r="Q609" i="5"/>
  <c r="Q608" i="5"/>
  <c r="Q607" i="5"/>
  <c r="Q606" i="5"/>
  <c r="Q605" i="5"/>
  <c r="Q604" i="5"/>
  <c r="Q603" i="5"/>
  <c r="Q602" i="5"/>
  <c r="Q601" i="5"/>
  <c r="Q600" i="5"/>
  <c r="Q599" i="5"/>
  <c r="Q598" i="5"/>
  <c r="Q597" i="5"/>
  <c r="Q596" i="5"/>
  <c r="Q595" i="5"/>
  <c r="Q594" i="5"/>
  <c r="Q593" i="5"/>
  <c r="Q592" i="5"/>
  <c r="Q591" i="5"/>
  <c r="Q590" i="5"/>
  <c r="Q589" i="5"/>
  <c r="Q588" i="5"/>
  <c r="Q587" i="5"/>
  <c r="Q586" i="5"/>
  <c r="Q585" i="5"/>
  <c r="Q584" i="5"/>
  <c r="Q583" i="5"/>
  <c r="Q582" i="5"/>
  <c r="Q581" i="5"/>
  <c r="Q580" i="5"/>
  <c r="Q579" i="5"/>
  <c r="Q578" i="5"/>
  <c r="Q577" i="5"/>
  <c r="Q576" i="5"/>
  <c r="Q575" i="5"/>
  <c r="Q574" i="5"/>
  <c r="Q573" i="5"/>
  <c r="Q572" i="5"/>
  <c r="Q571" i="5"/>
  <c r="Q570" i="5"/>
  <c r="Q569" i="5"/>
  <c r="Q568" i="5"/>
  <c r="Q567" i="5"/>
  <c r="Q566" i="5"/>
  <c r="Q565" i="5"/>
  <c r="Q564" i="5"/>
  <c r="Q563" i="5"/>
  <c r="Q562" i="5"/>
  <c r="Q561" i="5"/>
  <c r="Q560" i="5"/>
  <c r="Q559" i="5"/>
  <c r="Q558" i="5"/>
  <c r="Q557" i="5"/>
  <c r="Q556" i="5"/>
  <c r="Q555" i="5"/>
  <c r="Q554" i="5"/>
  <c r="Q553" i="5"/>
  <c r="Q552" i="5"/>
  <c r="Q551" i="5"/>
  <c r="Q550" i="5"/>
  <c r="Q549" i="5"/>
  <c r="Q548" i="5"/>
  <c r="Q547" i="5"/>
  <c r="Q546" i="5"/>
  <c r="Q545" i="5"/>
  <c r="Q544" i="5"/>
  <c r="Q543" i="5"/>
  <c r="Q542" i="5"/>
  <c r="Q541" i="5"/>
  <c r="Q540" i="5"/>
  <c r="Q539" i="5"/>
  <c r="Q538" i="5"/>
  <c r="Q537" i="5"/>
  <c r="Q536" i="5"/>
  <c r="Q535" i="5"/>
  <c r="Q534" i="5"/>
  <c r="Q533" i="5"/>
  <c r="Q532" i="5"/>
  <c r="Q531" i="5"/>
  <c r="Q530" i="5"/>
  <c r="Q529" i="5"/>
  <c r="Q528" i="5"/>
  <c r="Q527" i="5"/>
  <c r="Q526" i="5"/>
  <c r="Q525" i="5"/>
  <c r="Q524" i="5"/>
  <c r="Q523" i="5"/>
  <c r="Q522" i="5"/>
  <c r="Q521" i="5"/>
  <c r="Q520" i="5"/>
  <c r="Q519" i="5"/>
  <c r="Q518" i="5"/>
  <c r="Q517" i="5"/>
  <c r="Q516" i="5"/>
  <c r="Q515" i="5"/>
  <c r="Q514" i="5"/>
  <c r="Q513" i="5"/>
  <c r="Q512" i="5"/>
  <c r="Q511" i="5"/>
  <c r="Q510" i="5"/>
  <c r="Q509" i="5"/>
  <c r="Q508" i="5"/>
  <c r="Q507" i="5"/>
  <c r="Q506" i="5"/>
  <c r="Q505" i="5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F633" i="4"/>
  <c r="E633" i="4"/>
  <c r="D633" i="4"/>
  <c r="C633" i="4"/>
  <c r="B633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N535" i="4"/>
  <c r="N378" i="4"/>
  <c r="P621" i="3"/>
  <c r="N443" i="4"/>
  <c r="N351" i="4"/>
  <c r="P550" i="6"/>
  <c r="P266" i="6"/>
  <c r="P225" i="6"/>
  <c r="N273" i="4"/>
  <c r="P377" i="5"/>
  <c r="P475" i="6"/>
  <c r="P258" i="5"/>
  <c r="N7" i="4"/>
  <c r="P522" i="5"/>
  <c r="N533" i="4"/>
  <c r="P297" i="6"/>
  <c r="N380" i="4"/>
  <c r="P611" i="3"/>
  <c r="P282" i="6"/>
  <c r="P250" i="3"/>
  <c r="N524" i="4"/>
  <c r="P502" i="3"/>
  <c r="P373" i="6"/>
  <c r="P401" i="3"/>
  <c r="N423" i="2"/>
  <c r="N247" i="4"/>
  <c r="N327" i="4"/>
  <c r="N462" i="4"/>
  <c r="P318" i="3"/>
  <c r="P547" i="3"/>
  <c r="P487" i="3"/>
  <c r="N340" i="4"/>
  <c r="P430" i="3"/>
  <c r="P353" i="5"/>
  <c r="P250" i="6"/>
  <c r="P275" i="5"/>
  <c r="P458" i="5"/>
  <c r="N410" i="4"/>
  <c r="P379" i="3"/>
  <c r="P590" i="3"/>
  <c r="P310" i="3"/>
  <c r="N356" i="2"/>
  <c r="P350" i="6"/>
  <c r="P397" i="3"/>
  <c r="P555" i="5"/>
  <c r="P355" i="6"/>
  <c r="P277" i="5"/>
  <c r="N381" i="2"/>
  <c r="P528" i="6"/>
  <c r="P451" i="3"/>
  <c r="P570" i="3"/>
  <c r="P628" i="3"/>
  <c r="P453" i="3"/>
  <c r="N319" i="4"/>
  <c r="P525" i="5"/>
  <c r="P272" i="3"/>
  <c r="N325" i="4"/>
  <c r="P312" i="3"/>
  <c r="P333" i="6"/>
  <c r="P302" i="6"/>
  <c r="P346" i="3"/>
  <c r="P236" i="5"/>
  <c r="P435" i="3"/>
  <c r="P455" i="5"/>
  <c r="N330" i="2"/>
  <c r="N338" i="4"/>
  <c r="N584" i="4"/>
  <c r="P521" i="6"/>
  <c r="P329" i="6"/>
  <c r="N16" i="4"/>
  <c r="N359" i="2"/>
  <c r="P232" i="6"/>
  <c r="P550" i="3"/>
  <c r="N406" i="4"/>
  <c r="P581" i="3"/>
  <c r="P498" i="6"/>
  <c r="N356" i="4"/>
  <c r="P205" i="6"/>
  <c r="P226" i="6"/>
  <c r="P534" i="3"/>
  <c r="P397" i="6"/>
  <c r="N452" i="2"/>
  <c r="P461" i="6"/>
  <c r="N323" i="4"/>
  <c r="P248" i="5"/>
  <c r="P249" i="3"/>
  <c r="P476" i="3"/>
  <c r="P356" i="5"/>
  <c r="P296" i="5"/>
  <c r="P499" i="5"/>
  <c r="P398" i="3"/>
  <c r="P555" i="6"/>
  <c r="P289" i="6"/>
  <c r="N388" i="4"/>
  <c r="P442" i="6"/>
  <c r="P313" i="5"/>
  <c r="P426" i="6"/>
  <c r="P237" i="6"/>
  <c r="P620" i="3"/>
  <c r="P561" i="5"/>
  <c r="P578" i="5"/>
  <c r="N485" i="4"/>
  <c r="N364" i="4"/>
  <c r="N363" i="4"/>
  <c r="N415" i="2"/>
  <c r="P534" i="5"/>
  <c r="P319" i="5"/>
  <c r="N618" i="4"/>
  <c r="P330" i="6"/>
  <c r="P242" i="3"/>
  <c r="P573" i="3"/>
  <c r="P297" i="3"/>
  <c r="P471" i="3"/>
  <c r="N329" i="4"/>
  <c r="N425" i="2"/>
  <c r="N288" i="4"/>
  <c r="N371" i="2"/>
  <c r="P508" i="6"/>
  <c r="P389" i="3"/>
  <c r="N37" i="4"/>
  <c r="P323" i="3"/>
  <c r="P357" i="3"/>
  <c r="P623" i="3"/>
  <c r="P392" i="6"/>
  <c r="P333" i="3"/>
  <c r="P444" i="5"/>
  <c r="P495" i="3"/>
  <c r="P595" i="5"/>
  <c r="N384" i="4"/>
  <c r="P434" i="5"/>
  <c r="P532" i="6"/>
  <c r="N373" i="4"/>
  <c r="P322" i="3"/>
  <c r="P370" i="5"/>
  <c r="P376" i="6"/>
  <c r="N394" i="4"/>
  <c r="P391" i="5"/>
  <c r="N302" i="4"/>
  <c r="N544" i="4"/>
  <c r="P510" i="5"/>
  <c r="N534" i="4"/>
  <c r="N622" i="4"/>
  <c r="P271" i="6"/>
  <c r="P283" i="5"/>
  <c r="N312" i="4"/>
  <c r="N430" i="2"/>
  <c r="P380" i="3"/>
  <c r="P385" i="3"/>
  <c r="P394" i="3"/>
  <c r="P324" i="5"/>
  <c r="P414" i="6"/>
  <c r="P409" i="5"/>
  <c r="N337" i="2"/>
  <c r="P495" i="5"/>
  <c r="P382" i="3"/>
  <c r="N553" i="4"/>
  <c r="P570" i="5"/>
  <c r="P386" i="6"/>
  <c r="P314" i="3"/>
  <c r="N379" i="2"/>
  <c r="N445" i="4"/>
  <c r="P256" i="3"/>
  <c r="P280" i="6"/>
  <c r="P321" i="6"/>
  <c r="P363" i="6"/>
  <c r="N234" i="4"/>
  <c r="P511" i="6"/>
  <c r="N276" i="4"/>
  <c r="P438" i="5"/>
  <c r="N599" i="4"/>
  <c r="P228" i="5"/>
  <c r="P340" i="6"/>
  <c r="P471" i="5"/>
  <c r="P247" i="3"/>
  <c r="P529" i="6"/>
  <c r="P404" i="5"/>
  <c r="N470" i="4"/>
  <c r="P191" i="6"/>
  <c r="P352" i="5"/>
  <c r="P398" i="5"/>
  <c r="P336" i="5"/>
  <c r="N433" i="2"/>
  <c r="N393" i="2"/>
  <c r="P282" i="3"/>
  <c r="N45" i="4"/>
  <c r="P430" i="5"/>
  <c r="N400" i="2"/>
  <c r="P566" i="5"/>
  <c r="P408" i="3"/>
  <c r="P487" i="6"/>
  <c r="N335" i="4"/>
  <c r="N440" i="4"/>
  <c r="P265" i="3"/>
  <c r="N422" i="4"/>
  <c r="P233" i="5"/>
  <c r="P553" i="6"/>
  <c r="P619" i="3"/>
  <c r="P534" i="6"/>
  <c r="P278" i="6"/>
  <c r="P295" i="5"/>
  <c r="N388" i="2"/>
  <c r="P496" i="3"/>
  <c r="N286" i="4"/>
  <c r="P545" i="3"/>
  <c r="P512" i="6"/>
  <c r="P531" i="3"/>
  <c r="N341" i="2"/>
  <c r="P404" i="3"/>
  <c r="P414" i="3"/>
  <c r="P210" i="6"/>
  <c r="N269" i="4"/>
  <c r="N570" i="4"/>
  <c r="P360" i="6"/>
  <c r="N608" i="4"/>
  <c r="P363" i="3"/>
  <c r="P592" i="5"/>
  <c r="N295" i="4"/>
  <c r="P306" i="6"/>
  <c r="P488" i="5"/>
  <c r="P437" i="6"/>
  <c r="P497" i="3"/>
  <c r="P285" i="5"/>
  <c r="P366" i="6"/>
  <c r="P280" i="3"/>
  <c r="P342" i="3"/>
  <c r="P440" i="5"/>
  <c r="N249" i="4"/>
  <c r="P392" i="5"/>
  <c r="P332" i="5"/>
  <c r="N447" i="4"/>
  <c r="P447" i="6"/>
  <c r="P473" i="5"/>
  <c r="P253" i="3"/>
  <c r="P516" i="5"/>
  <c r="P410" i="5"/>
  <c r="P583" i="5"/>
  <c r="P465" i="6"/>
  <c r="P401" i="6"/>
  <c r="N340" i="2"/>
  <c r="P256" i="5"/>
  <c r="P238" i="6"/>
  <c r="P553" i="5"/>
  <c r="P288" i="5"/>
  <c r="N555" i="4"/>
  <c r="P347" i="5"/>
  <c r="P406" i="6"/>
  <c r="P246" i="6"/>
  <c r="P340" i="5"/>
  <c r="N337" i="4"/>
  <c r="N546" i="4"/>
  <c r="N455" i="2"/>
  <c r="N425" i="4"/>
  <c r="N51" i="4"/>
  <c r="P273" i="6"/>
  <c r="N396" i="4"/>
  <c r="P343" i="3"/>
  <c r="P458" i="6"/>
  <c r="P296" i="3"/>
  <c r="N451" i="4"/>
  <c r="N560" i="4"/>
  <c r="P552" i="5"/>
  <c r="P265" i="5"/>
  <c r="P588" i="5"/>
  <c r="P350" i="5"/>
  <c r="N407" i="4"/>
  <c r="N352" i="4"/>
  <c r="N611" i="4"/>
  <c r="N468" i="4"/>
  <c r="P444" i="3"/>
  <c r="N417" i="4"/>
  <c r="N272" i="4"/>
  <c r="P324" i="6"/>
  <c r="P294" i="3"/>
  <c r="P594" i="5"/>
  <c r="P529" i="3"/>
  <c r="P376" i="3"/>
  <c r="N483" i="4"/>
  <c r="P565" i="6"/>
  <c r="N403" i="2"/>
  <c r="N338" i="2"/>
  <c r="P515" i="5"/>
  <c r="P433" i="6"/>
  <c r="P189" i="6"/>
  <c r="P540" i="6"/>
  <c r="N300" i="4"/>
  <c r="P424" i="5"/>
  <c r="P523" i="6"/>
  <c r="P454" i="6"/>
  <c r="N261" i="4"/>
  <c r="P232" i="5"/>
  <c r="N548" i="4"/>
  <c r="P290" i="3"/>
  <c r="P546" i="3"/>
  <c r="P505" i="3"/>
  <c r="N287" i="4"/>
  <c r="P563" i="5"/>
  <c r="P517" i="6"/>
  <c r="N417" i="2"/>
  <c r="N372" i="2"/>
  <c r="P606" i="3"/>
  <c r="P472" i="6"/>
  <c r="N358" i="2"/>
  <c r="P599" i="3"/>
  <c r="P291" i="6"/>
  <c r="N3" i="4"/>
  <c r="N520" i="4"/>
  <c r="P565" i="5"/>
  <c r="P493" i="6"/>
  <c r="N353" i="4"/>
  <c r="N252" i="4"/>
  <c r="P507" i="3"/>
  <c r="P452" i="3"/>
  <c r="P485" i="6"/>
  <c r="N437" i="4"/>
  <c r="N537" i="4"/>
  <c r="N428" i="4"/>
  <c r="P576" i="5"/>
  <c r="P322" i="6"/>
  <c r="P384" i="6"/>
  <c r="P351" i="3"/>
  <c r="N384" i="2"/>
  <c r="N383" i="2"/>
  <c r="P609" i="3"/>
  <c r="P482" i="6"/>
  <c r="P326" i="3"/>
  <c r="N513" i="4"/>
  <c r="N531" i="4"/>
  <c r="P323" i="6"/>
  <c r="P486" i="6"/>
  <c r="P274" i="3"/>
  <c r="N506" i="4"/>
  <c r="P286" i="5"/>
  <c r="P439" i="6"/>
  <c r="P552" i="3"/>
  <c r="N487" i="4"/>
  <c r="P542" i="6"/>
  <c r="P553" i="3"/>
  <c r="P317" i="5"/>
  <c r="N429" i="4"/>
  <c r="N494" i="4"/>
  <c r="N274" i="4"/>
  <c r="N368" i="2"/>
  <c r="N420" i="4"/>
  <c r="P332" i="3"/>
  <c r="N405" i="2"/>
  <c r="N600" i="4"/>
  <c r="N449" i="2"/>
  <c r="P535" i="6"/>
  <c r="P564" i="6"/>
  <c r="N464" i="4"/>
  <c r="P543" i="3"/>
  <c r="N413" i="4"/>
  <c r="P367" i="6"/>
  <c r="P528" i="5"/>
  <c r="N333" i="4"/>
  <c r="P338" i="6"/>
  <c r="P440" i="6"/>
  <c r="P355" i="3"/>
  <c r="P555" i="3"/>
  <c r="N241" i="4"/>
  <c r="N354" i="2"/>
  <c r="P393" i="5"/>
  <c r="P257" i="3"/>
  <c r="N481" i="4"/>
  <c r="P500" i="3"/>
  <c r="P312" i="6"/>
  <c r="P349" i="5"/>
  <c r="P495" i="6"/>
  <c r="N415" i="4"/>
  <c r="P540" i="5"/>
  <c r="P281" i="3"/>
  <c r="P386" i="5"/>
  <c r="N414" i="4"/>
  <c r="N342" i="4"/>
  <c r="N422" i="2"/>
  <c r="P393" i="3"/>
  <c r="N609" i="4"/>
  <c r="P418" i="6"/>
  <c r="P483" i="3"/>
  <c r="N4" i="4"/>
  <c r="N266" i="4"/>
  <c r="N456" i="2"/>
  <c r="P291" i="5"/>
  <c r="P333" i="5"/>
  <c r="P358" i="3"/>
  <c r="N441" i="2"/>
  <c r="P303" i="3"/>
  <c r="P435" i="6"/>
  <c r="P442" i="5"/>
  <c r="N458" i="2"/>
  <c r="P617" i="3"/>
  <c r="P431" i="5"/>
  <c r="P293" i="3"/>
  <c r="P557" i="5"/>
  <c r="N578" i="4"/>
  <c r="P431" i="6"/>
  <c r="P464" i="6"/>
  <c r="P557" i="3"/>
  <c r="P467" i="6"/>
  <c r="P457" i="5"/>
  <c r="N471" i="4"/>
  <c r="P249" i="6"/>
  <c r="P349" i="6"/>
  <c r="P321" i="3"/>
  <c r="N25" i="4"/>
  <c r="P474" i="5"/>
  <c r="N389" i="4"/>
  <c r="P512" i="5"/>
  <c r="N586" i="4"/>
  <c r="P268" i="6"/>
  <c r="P399" i="5"/>
  <c r="P318" i="6"/>
  <c r="P518" i="5"/>
  <c r="P452" i="6"/>
  <c r="P263" i="6"/>
  <c r="N361" i="2"/>
  <c r="P202" i="6"/>
  <c r="N380" i="2"/>
  <c r="P209" i="6"/>
  <c r="P479" i="6"/>
  <c r="N357" i="4"/>
  <c r="N603" i="4"/>
  <c r="P362" i="6"/>
  <c r="P579" i="3"/>
  <c r="P441" i="5"/>
  <c r="P307" i="5"/>
  <c r="N360" i="2"/>
  <c r="P331" i="3"/>
  <c r="P411" i="3"/>
  <c r="P395" i="5"/>
  <c r="P510" i="6"/>
  <c r="P447" i="5"/>
  <c r="N280" i="4"/>
  <c r="P231" i="5"/>
  <c r="P466" i="6"/>
  <c r="P482" i="5"/>
  <c r="P579" i="5"/>
  <c r="P357" i="5"/>
  <c r="N474" i="4"/>
  <c r="P214" i="6"/>
  <c r="P548" i="3"/>
  <c r="P221" i="6"/>
  <c r="P533" i="5"/>
  <c r="P299" i="3"/>
  <c r="P368" i="5"/>
  <c r="P304" i="6"/>
  <c r="P320" i="3"/>
  <c r="P267" i="3"/>
  <c r="P588" i="3"/>
  <c r="N469" i="4"/>
  <c r="N583" i="4"/>
  <c r="P322" i="5"/>
  <c r="P512" i="3"/>
  <c r="N394" i="2"/>
  <c r="P566" i="6"/>
  <c r="N270" i="4"/>
  <c r="N491" i="4"/>
  <c r="P464" i="3"/>
  <c r="P304" i="5"/>
  <c r="P467" i="3"/>
  <c r="P562" i="5"/>
  <c r="N411" i="4"/>
  <c r="N463" i="2"/>
  <c r="N558" i="4"/>
  <c r="N13" i="4"/>
  <c r="P492" i="6"/>
  <c r="P278" i="3"/>
  <c r="P235" i="6"/>
  <c r="N588" i="4"/>
  <c r="P372" i="6"/>
  <c r="P327" i="3"/>
  <c r="N625" i="4"/>
  <c r="N556" i="4"/>
  <c r="P231" i="6"/>
  <c r="N418" i="4"/>
  <c r="N263" i="4"/>
  <c r="N404" i="2"/>
  <c r="P515" i="6"/>
  <c r="P277" i="3"/>
  <c r="N480" i="4"/>
  <c r="N596" i="4"/>
  <c r="N391" i="2"/>
  <c r="N607" i="4"/>
  <c r="P352" i="6"/>
  <c r="P489" i="6"/>
  <c r="P341" i="3"/>
  <c r="P448" i="5"/>
  <c r="N355" i="2"/>
  <c r="P242" i="5"/>
  <c r="P387" i="6"/>
  <c r="P520" i="3"/>
  <c r="N311" i="4"/>
  <c r="P270" i="5"/>
  <c r="N48" i="4"/>
  <c r="P400" i="6"/>
  <c r="P406" i="3"/>
  <c r="P274" i="6"/>
  <c r="N563" i="4"/>
  <c r="P174" i="6"/>
  <c r="N515" i="4"/>
  <c r="P257" i="5"/>
  <c r="P470" i="6"/>
  <c r="P622" i="3"/>
  <c r="P423" i="3"/>
  <c r="N416" i="4"/>
  <c r="P445" i="6"/>
  <c r="N381" i="4"/>
  <c r="P244" i="3"/>
  <c r="P389" i="5"/>
  <c r="N580" i="4"/>
  <c r="N250" i="4"/>
  <c r="P284" i="5"/>
  <c r="N257" i="4"/>
  <c r="N298" i="4"/>
  <c r="N38" i="4"/>
  <c r="N444" i="2"/>
  <c r="P361" i="3"/>
  <c r="N591" i="4"/>
  <c r="N621" i="4"/>
  <c r="P388" i="6"/>
  <c r="P420" i="6"/>
  <c r="N499" i="4"/>
  <c r="N299" i="4"/>
  <c r="P462" i="3"/>
  <c r="P432" i="3"/>
  <c r="P298" i="6"/>
  <c r="P223" i="6"/>
  <c r="P423" i="5"/>
  <c r="N457" i="4"/>
  <c r="P273" i="3"/>
  <c r="P272" i="5"/>
  <c r="P590" i="5"/>
  <c r="N297" i="4"/>
  <c r="P292" i="5"/>
  <c r="P481" i="5"/>
  <c r="P239" i="6"/>
  <c r="P571" i="5"/>
  <c r="P437" i="3"/>
  <c r="N449" i="4"/>
  <c r="P410" i="3"/>
  <c r="P275" i="3"/>
  <c r="P320" i="6"/>
  <c r="N409" i="4"/>
  <c r="P486" i="5"/>
  <c r="P514" i="3"/>
  <c r="P496" i="6"/>
  <c r="P560" i="5"/>
  <c r="P238" i="5"/>
  <c r="P362" i="3"/>
  <c r="N334" i="2"/>
  <c r="P203" i="6"/>
  <c r="P452" i="5"/>
  <c r="P425" i="5"/>
  <c r="N350" i="2"/>
  <c r="P559" i="5"/>
  <c r="N572" i="4"/>
  <c r="P585" i="3"/>
  <c r="N435" i="2"/>
  <c r="P601" i="3"/>
  <c r="N438" i="4"/>
  <c r="N239" i="4"/>
  <c r="P259" i="5"/>
  <c r="P361" i="5"/>
  <c r="P492" i="3"/>
  <c r="N326" i="4"/>
  <c r="P535" i="3"/>
  <c r="P224" i="5"/>
  <c r="N464" i="2"/>
  <c r="P567" i="5"/>
  <c r="P478" i="6"/>
  <c r="P176" i="6"/>
  <c r="N278" i="4"/>
  <c r="P522" i="6"/>
  <c r="P476" i="6"/>
  <c r="N240" i="4"/>
  <c r="P380" i="6"/>
  <c r="P422" i="6"/>
  <c r="P363" i="5"/>
  <c r="P481" i="6"/>
  <c r="N238" i="4"/>
  <c r="P528" i="3"/>
  <c r="N367" i="2"/>
  <c r="P187" i="6"/>
  <c r="P398" i="6"/>
  <c r="P334" i="6"/>
  <c r="N46" i="4"/>
  <c r="P618" i="3"/>
  <c r="N24" i="4"/>
  <c r="N345" i="4"/>
  <c r="N416" i="2"/>
  <c r="N346" i="4"/>
  <c r="P225" i="5"/>
  <c r="N2" i="4"/>
  <c r="P441" i="3"/>
  <c r="P288" i="3"/>
  <c r="N442" i="4"/>
  <c r="P204" i="6"/>
  <c r="P262" i="5"/>
  <c r="N443" i="2"/>
  <c r="N336" i="4"/>
  <c r="P248" i="3"/>
  <c r="P399" i="3"/>
  <c r="P538" i="3"/>
  <c r="P196" i="6"/>
  <c r="N542" i="4"/>
  <c r="P258" i="3"/>
  <c r="P379" i="6"/>
  <c r="P378" i="3"/>
  <c r="P402" i="6"/>
  <c r="P299" i="6"/>
  <c r="P602" i="3"/>
  <c r="P449" i="6"/>
  <c r="N370" i="4"/>
  <c r="P356" i="6"/>
  <c r="N500" i="4"/>
  <c r="P549" i="5"/>
  <c r="P263" i="5"/>
  <c r="P572" i="3"/>
  <c r="P360" i="3"/>
  <c r="P426" i="3"/>
  <c r="P604" i="3"/>
  <c r="P593" i="3"/>
  <c r="P359" i="3"/>
  <c r="P429" i="3"/>
  <c r="P443" i="6"/>
  <c r="P369" i="5"/>
  <c r="P428" i="5"/>
  <c r="N275" i="4"/>
  <c r="N540" i="4"/>
  <c r="P181" i="6"/>
  <c r="P533" i="3"/>
  <c r="N315" i="4"/>
  <c r="P253" i="5"/>
  <c r="N554" i="4"/>
  <c r="N539" i="4"/>
  <c r="P498" i="5"/>
  <c r="P519" i="6"/>
  <c r="P438" i="6"/>
  <c r="N292" i="4"/>
  <c r="P195" i="6"/>
  <c r="P445" i="3"/>
  <c r="N50" i="4"/>
  <c r="P228" i="6"/>
  <c r="N492" i="4"/>
  <c r="N354" i="4"/>
  <c r="P385" i="6"/>
  <c r="N265" i="4"/>
  <c r="P396" i="5"/>
  <c r="P494" i="3"/>
  <c r="P354" i="5"/>
  <c r="P463" i="5"/>
  <c r="N412" i="2"/>
  <c r="P556" i="3"/>
  <c r="P569" i="5"/>
  <c r="N373" i="2"/>
  <c r="P298" i="5"/>
  <c r="N458" i="4"/>
  <c r="P229" i="5"/>
  <c r="N431" i="2"/>
  <c r="N436" i="4"/>
  <c r="P261" i="3"/>
  <c r="P369" i="6"/>
  <c r="N445" i="2"/>
  <c r="P600" i="5"/>
  <c r="N285" i="4"/>
  <c r="P208" i="6"/>
  <c r="P373" i="5"/>
  <c r="P251" i="5"/>
  <c r="P475" i="5"/>
  <c r="P436" i="5"/>
  <c r="P427" i="3"/>
  <c r="P342" i="6"/>
  <c r="N473" i="4"/>
  <c r="N371" i="4"/>
  <c r="N364" i="2"/>
  <c r="N421" i="2"/>
  <c r="P561" i="6"/>
  <c r="N606" i="4"/>
  <c r="N327" i="2"/>
  <c r="P330" i="5"/>
  <c r="P306" i="3"/>
  <c r="P582" i="5"/>
  <c r="P286" i="3"/>
  <c r="P547" i="6"/>
  <c r="P297" i="5"/>
  <c r="P366" i="5"/>
  <c r="P328" i="6"/>
  <c r="P247" i="5"/>
  <c r="N305" i="4"/>
  <c r="P563" i="3"/>
  <c r="N385" i="2"/>
  <c r="P552" i="6"/>
  <c r="N304" i="4"/>
  <c r="P314" i="6"/>
  <c r="P234" i="5"/>
  <c r="P524" i="5"/>
  <c r="P427" i="6"/>
  <c r="N597" i="4"/>
  <c r="P388" i="3"/>
  <c r="P456" i="6"/>
  <c r="P564" i="3"/>
  <c r="N294" i="4"/>
  <c r="N253" i="4"/>
  <c r="N511" i="4"/>
  <c r="N463" i="4"/>
  <c r="P403" i="6"/>
  <c r="P343" i="6"/>
  <c r="P394" i="5"/>
  <c r="P284" i="3"/>
  <c r="N433" i="4"/>
  <c r="P629" i="3"/>
  <c r="P415" i="5"/>
  <c r="P614" i="3"/>
  <c r="P335" i="6"/>
  <c r="P283" i="3"/>
  <c r="N461" i="2"/>
  <c r="N345" i="2"/>
  <c r="N392" i="4"/>
  <c r="N243" i="4"/>
  <c r="P501" i="6"/>
  <c r="P560" i="6"/>
  <c r="N349" i="4"/>
  <c r="P513" i="5"/>
  <c r="N393" i="4"/>
  <c r="P396" i="3"/>
  <c r="N248" i="4"/>
  <c r="N303" i="4"/>
  <c r="P616" i="3"/>
  <c r="N36" i="4"/>
  <c r="P462" i="5"/>
  <c r="P543" i="6"/>
  <c r="P631" i="3"/>
  <c r="P371" i="6"/>
  <c r="P362" i="5"/>
  <c r="N428" i="2"/>
  <c r="P537" i="5"/>
  <c r="N455" i="4"/>
  <c r="N398" i="4"/>
  <c r="P301" i="3"/>
  <c r="P432" i="6"/>
  <c r="P374" i="5"/>
  <c r="N293" i="4"/>
  <c r="P523" i="5"/>
  <c r="P492" i="5"/>
  <c r="N390" i="2"/>
  <c r="N306" i="4"/>
  <c r="P559" i="3"/>
  <c r="N344" i="4"/>
  <c r="P264" i="5"/>
  <c r="P294" i="6"/>
  <c r="N342" i="2"/>
  <c r="N477" i="4"/>
  <c r="P243" i="5"/>
  <c r="P436" i="3"/>
  <c r="N396" i="2"/>
  <c r="P580" i="5"/>
  <c r="P575" i="3"/>
  <c r="P283" i="6"/>
  <c r="P519" i="3"/>
  <c r="P243" i="3"/>
  <c r="P233" i="6"/>
  <c r="P258" i="6"/>
  <c r="N486" i="4"/>
  <c r="N538" i="4"/>
  <c r="P599" i="5"/>
  <c r="P439" i="3"/>
  <c r="P240" i="6"/>
  <c r="P418" i="3"/>
  <c r="N343" i="2"/>
  <c r="N260" i="4"/>
  <c r="P317" i="3"/>
  <c r="P182" i="6"/>
  <c r="P250" i="5"/>
  <c r="P424" i="6"/>
  <c r="N450" i="2"/>
  <c r="P252" i="3"/>
  <c r="P511" i="5"/>
  <c r="N576" i="4"/>
  <c r="N619" i="4"/>
  <c r="P254" i="3"/>
  <c r="N365" i="4"/>
  <c r="P544" i="3"/>
  <c r="P460" i="5"/>
  <c r="P483" i="6"/>
  <c r="P229" i="6"/>
  <c r="P542" i="3"/>
  <c r="N434" i="2"/>
  <c r="N439" i="4"/>
  <c r="N28" i="4"/>
  <c r="P305" i="5"/>
  <c r="P364" i="6"/>
  <c r="P509" i="6"/>
  <c r="P399" i="6"/>
  <c r="N482" i="4"/>
  <c r="P294" i="5"/>
  <c r="P312" i="5"/>
  <c r="P526" i="6"/>
  <c r="N14" i="4"/>
  <c r="P353" i="3"/>
  <c r="P416" i="6"/>
  <c r="N369" i="4"/>
  <c r="P503" i="3"/>
  <c r="P537" i="3"/>
  <c r="N389" i="2"/>
  <c r="P343" i="5"/>
  <c r="P375" i="5"/>
  <c r="P327" i="5"/>
  <c r="P279" i="3"/>
  <c r="N21" i="4"/>
  <c r="P358" i="5"/>
  <c r="P418" i="5"/>
  <c r="N332" i="2"/>
  <c r="P389" i="6"/>
  <c r="N405" i="4"/>
  <c r="P530" i="3"/>
  <c r="N436" i="2"/>
  <c r="P252" i="6"/>
  <c r="N552" i="4"/>
  <c r="N358" i="4"/>
  <c r="N19" i="4"/>
  <c r="P336" i="6"/>
  <c r="P566" i="3"/>
  <c r="P215" i="6"/>
  <c r="P532" i="5"/>
  <c r="P574" i="5"/>
  <c r="P262" i="3"/>
  <c r="P530" i="6"/>
  <c r="P263" i="3"/>
  <c r="P470" i="3"/>
  <c r="P481" i="3"/>
  <c r="P324" i="3"/>
  <c r="P409" i="6"/>
  <c r="P281" i="6"/>
  <c r="P268" i="5"/>
  <c r="N465" i="2"/>
  <c r="N545" i="4"/>
  <c r="P279" i="5"/>
  <c r="P358" i="6"/>
  <c r="N277" i="4"/>
  <c r="P413" i="3"/>
  <c r="P289" i="5"/>
  <c r="N532" i="4"/>
  <c r="N450" i="4"/>
  <c r="P345" i="5"/>
  <c r="P525" i="6"/>
  <c r="P472" i="3"/>
  <c r="P194" i="6"/>
  <c r="N392" i="2"/>
  <c r="P443" i="5"/>
  <c r="P284" i="6"/>
  <c r="P300" i="5"/>
  <c r="P253" i="6"/>
  <c r="P469" i="3"/>
  <c r="P341" i="5"/>
  <c r="P305" i="6"/>
  <c r="P261" i="6"/>
  <c r="N351" i="2"/>
  <c r="P436" i="6"/>
  <c r="P630" i="3"/>
  <c r="P514" i="6"/>
  <c r="P487" i="5"/>
  <c r="N564" i="4"/>
  <c r="P581" i="5"/>
  <c r="P237" i="5"/>
  <c r="P244" i="6"/>
  <c r="P493" i="5"/>
  <c r="P344" i="5"/>
  <c r="P391" i="3"/>
  <c r="P486" i="3"/>
  <c r="P474" i="6"/>
  <c r="N581" i="4"/>
  <c r="P357" i="6"/>
  <c r="N478" i="4"/>
  <c r="P604" i="5"/>
  <c r="P544" i="6"/>
  <c r="P511" i="3"/>
  <c r="P575" i="5"/>
  <c r="P435" i="5"/>
  <c r="P317" i="6"/>
  <c r="P429" i="6"/>
  <c r="P269" i="6"/>
  <c r="P351" i="5"/>
  <c r="P246" i="3"/>
  <c r="P479" i="3"/>
  <c r="P365" i="3"/>
  <c r="P219" i="6"/>
  <c r="N376" i="4"/>
  <c r="P605" i="3"/>
  <c r="P417" i="3"/>
  <c r="P613" i="5"/>
  <c r="N360" i="4"/>
  <c r="N447" i="2"/>
  <c r="P188" i="6"/>
  <c r="P412" i="6"/>
  <c r="P466" i="3"/>
  <c r="P308" i="5"/>
  <c r="P446" i="3"/>
  <c r="P554" i="5"/>
  <c r="P376" i="5"/>
  <c r="P612" i="5"/>
  <c r="P504" i="5"/>
  <c r="P632" i="3"/>
  <c r="N32" i="4"/>
  <c r="P558" i="3"/>
  <c r="P531" i="5"/>
  <c r="P293" i="6"/>
  <c r="P274" i="5"/>
  <c r="P532" i="3"/>
  <c r="P369" i="3"/>
  <c r="N522" i="4"/>
  <c r="N318" i="4"/>
  <c r="P337" i="6"/>
  <c r="N541" i="4"/>
  <c r="N17" i="4"/>
  <c r="P527" i="3"/>
  <c r="N466" i="2"/>
  <c r="P397" i="5"/>
  <c r="P585" i="5"/>
  <c r="P494" i="5"/>
  <c r="N620" i="4"/>
  <c r="P279" i="6"/>
  <c r="P454" i="3"/>
  <c r="P514" i="5"/>
  <c r="P438" i="3"/>
  <c r="P445" i="5"/>
  <c r="P377" i="3"/>
  <c r="P501" i="5"/>
  <c r="P267" i="6"/>
  <c r="N309" i="4"/>
  <c r="P615" i="5"/>
  <c r="P518" i="6"/>
  <c r="P471" i="6"/>
  <c r="N613" i="4"/>
  <c r="P354" i="6"/>
  <c r="P383" i="5"/>
  <c r="P446" i="6"/>
  <c r="N575" i="4"/>
  <c r="P372" i="3"/>
  <c r="P556" i="5"/>
  <c r="P276" i="3"/>
  <c r="P447" i="3"/>
  <c r="P509" i="3"/>
  <c r="P327" i="6"/>
  <c r="P318" i="5"/>
  <c r="N35" i="4"/>
  <c r="N244" i="4"/>
  <c r="P382" i="6"/>
  <c r="N387" i="4"/>
  <c r="N397" i="4"/>
  <c r="N386" i="4"/>
  <c r="N328" i="2"/>
  <c r="P264" i="6"/>
  <c r="P453" i="6"/>
  <c r="P501" i="3"/>
  <c r="P307" i="3"/>
  <c r="P240" i="5"/>
  <c r="P393" i="6"/>
  <c r="P330" i="3"/>
  <c r="P586" i="5"/>
  <c r="P557" i="6"/>
  <c r="P405" i="6"/>
  <c r="P412" i="3"/>
  <c r="P521" i="5"/>
  <c r="N503" i="4"/>
  <c r="P206" i="6"/>
  <c r="N383" i="4"/>
  <c r="P321" i="5"/>
  <c r="P394" i="6"/>
  <c r="P603" i="3"/>
  <c r="P375" i="6"/>
  <c r="N308" i="4"/>
  <c r="N296" i="4"/>
  <c r="P352" i="3"/>
  <c r="N427" i="4"/>
  <c r="P224" i="6"/>
  <c r="N413" i="2"/>
  <c r="N490" i="4"/>
  <c r="P475" i="3"/>
  <c r="N512" i="4"/>
  <c r="P539" i="3"/>
  <c r="P485" i="3"/>
  <c r="P337" i="3"/>
  <c r="P420" i="3"/>
  <c r="P201" i="6"/>
  <c r="P368" i="6"/>
  <c r="P457" i="3"/>
  <c r="P293" i="5"/>
  <c r="P355" i="5"/>
  <c r="P311" i="6"/>
  <c r="P595" i="3"/>
  <c r="N516" i="4"/>
  <c r="P255" i="3"/>
  <c r="P292" i="6"/>
  <c r="N365" i="2"/>
  <c r="P430" i="6"/>
  <c r="P591" i="3"/>
  <c r="P442" i="3"/>
  <c r="P383" i="3"/>
  <c r="N242" i="4"/>
  <c r="P434" i="3"/>
  <c r="N439" i="2"/>
  <c r="P384" i="3"/>
  <c r="P179" i="6"/>
  <c r="N626" i="4"/>
  <c r="P226" i="5"/>
  <c r="P339" i="6"/>
  <c r="P479" i="5"/>
  <c r="N352" i="2"/>
  <c r="P484" i="5"/>
  <c r="P308" i="3"/>
  <c r="N397" i="2"/>
  <c r="P286" i="6"/>
  <c r="N567" i="4"/>
  <c r="P591" i="5"/>
  <c r="N424" i="4"/>
  <c r="N529" i="4"/>
  <c r="P503" i="5"/>
  <c r="P584" i="3"/>
  <c r="P326" i="6"/>
  <c r="N551" i="4"/>
  <c r="N290" i="4"/>
  <c r="P506" i="6"/>
  <c r="P183" i="6"/>
  <c r="N259" i="4"/>
  <c r="P241" i="5"/>
  <c r="N43" i="4"/>
  <c r="P302" i="5"/>
  <c r="P477" i="6"/>
  <c r="P542" i="5"/>
  <c r="P573" i="5"/>
  <c r="P450" i="3"/>
  <c r="P568" i="3"/>
  <c r="P370" i="6"/>
  <c r="P374" i="6"/>
  <c r="N379" i="4"/>
  <c r="N314" i="4"/>
  <c r="N313" i="4"/>
  <c r="N462" i="2"/>
  <c r="N399" i="4"/>
  <c r="N573" i="4"/>
  <c r="P491" i="6"/>
  <c r="N605" i="4"/>
  <c r="P440" i="3"/>
  <c r="N420" i="2"/>
  <c r="N457" i="2"/>
  <c r="P545" i="5"/>
  <c r="P596" i="5"/>
  <c r="N435" i="4"/>
  <c r="P301" i="5"/>
  <c r="P502" i="6"/>
  <c r="P259" i="3"/>
  <c r="N423" i="4"/>
  <c r="P306" i="5"/>
  <c r="P518" i="3"/>
  <c r="P597" i="5"/>
  <c r="P603" i="5"/>
  <c r="P600" i="3"/>
  <c r="N347" i="2"/>
  <c r="N536" i="4"/>
  <c r="N31" i="4"/>
  <c r="P246" i="5"/>
  <c r="P383" i="6"/>
  <c r="P218" i="6"/>
  <c r="P559" i="6"/>
  <c r="P451" i="6"/>
  <c r="P251" i="3"/>
  <c r="N264" i="4"/>
  <c r="N271" i="4"/>
  <c r="P326" i="5"/>
  <c r="P309" i="3"/>
  <c r="N395" i="4"/>
  <c r="P490" i="6"/>
  <c r="P328" i="3"/>
  <c r="P468" i="5"/>
  <c r="P541" i="6"/>
  <c r="N505" i="4"/>
  <c r="N322" i="4"/>
  <c r="N550" i="4"/>
  <c r="P316" i="6"/>
  <c r="P407" i="3"/>
  <c r="N369" i="2"/>
  <c r="P404" i="6"/>
  <c r="N325" i="2"/>
  <c r="P531" i="6"/>
  <c r="N267" i="4"/>
  <c r="N376" i="2"/>
  <c r="P331" i="6"/>
  <c r="P303" i="5"/>
  <c r="N6" i="4"/>
  <c r="P264" i="3"/>
  <c r="P459" i="3"/>
  <c r="P282" i="5"/>
  <c r="P375" i="3"/>
  <c r="P633" i="3"/>
  <c r="P491" i="3"/>
  <c r="P607" i="5"/>
  <c r="P287" i="6"/>
  <c r="P419" i="6"/>
  <c r="P455" i="6"/>
  <c r="P364" i="3"/>
  <c r="P563" i="6"/>
  <c r="P186" i="6"/>
  <c r="P280" i="5"/>
  <c r="N399" i="2"/>
  <c r="N15" i="4"/>
  <c r="N598" i="4"/>
  <c r="P223" i="5"/>
  <c r="P491" i="5"/>
  <c r="P379" i="5"/>
  <c r="P377" i="6"/>
  <c r="N543" i="4"/>
  <c r="N256" i="4"/>
  <c r="P522" i="3"/>
  <c r="N434" i="4"/>
  <c r="N283" i="4"/>
  <c r="N235" i="4"/>
  <c r="P192" i="6"/>
  <c r="P371" i="3"/>
  <c r="P414" i="5"/>
  <c r="P499" i="3"/>
  <c r="P562" i="3"/>
  <c r="P460" i="3"/>
  <c r="P605" i="5"/>
  <c r="N456" i="4"/>
  <c r="P624" i="3"/>
  <c r="P281" i="5"/>
  <c r="N382" i="4"/>
  <c r="P613" i="3"/>
  <c r="P567" i="3"/>
  <c r="N245" i="4"/>
  <c r="N593" i="4"/>
  <c r="P465" i="5"/>
  <c r="N442" i="2"/>
  <c r="P244" i="5"/>
  <c r="N26" i="4"/>
  <c r="P329" i="3"/>
  <c r="N579" i="4"/>
  <c r="P602" i="5"/>
  <c r="N590" i="4"/>
  <c r="N527" i="4"/>
  <c r="N398" i="2"/>
  <c r="P524" i="3"/>
  <c r="P556" i="6"/>
  <c r="N623" i="4"/>
  <c r="N467" i="4"/>
  <c r="P338" i="3"/>
  <c r="P497" i="5"/>
  <c r="N549" i="4"/>
  <c r="P290" i="6"/>
  <c r="P443" i="3"/>
  <c r="N587" i="4"/>
  <c r="P348" i="5"/>
  <c r="P334" i="5"/>
  <c r="P260" i="6"/>
  <c r="N459" i="4"/>
  <c r="P451" i="5"/>
  <c r="N341" i="4"/>
  <c r="P444" i="6"/>
  <c r="P467" i="5"/>
  <c r="P273" i="5"/>
  <c r="N402" i="4"/>
  <c r="N431" i="4"/>
  <c r="N509" i="4"/>
  <c r="P395" i="6"/>
  <c r="N429" i="2"/>
  <c r="P217" i="6"/>
  <c r="N602" i="4"/>
  <c r="P425" i="6"/>
  <c r="N339" i="2"/>
  <c r="N377" i="4"/>
  <c r="P262" i="6"/>
  <c r="P421" i="6"/>
  <c r="N47" i="4"/>
  <c r="P275" i="6"/>
  <c r="P469" i="6"/>
  <c r="P349" i="3"/>
  <c r="P334" i="3"/>
  <c r="N387" i="2"/>
  <c r="P574" i="3"/>
  <c r="N451" i="2"/>
  <c r="P508" i="3"/>
  <c r="P278" i="5"/>
  <c r="P332" i="6"/>
  <c r="P401" i="5"/>
  <c r="P540" i="3"/>
  <c r="N254" i="4"/>
  <c r="N562" i="4"/>
  <c r="N404" i="4"/>
  <c r="N510" i="4"/>
  <c r="P426" i="5"/>
  <c r="P593" i="5"/>
  <c r="P227" i="6"/>
  <c r="N255" i="4"/>
  <c r="P387" i="5"/>
  <c r="P311" i="3"/>
  <c r="P408" i="6"/>
  <c r="N561" i="4"/>
  <c r="P504" i="6"/>
  <c r="P178" i="6"/>
  <c r="N559" i="4"/>
  <c r="P587" i="3"/>
  <c r="P378" i="5"/>
  <c r="N585" i="4"/>
  <c r="N521" i="4"/>
  <c r="N362" i="4"/>
  <c r="N453" i="2"/>
  <c r="P336" i="3"/>
  <c r="N362" i="2"/>
  <c r="N49" i="4"/>
  <c r="N330" i="4"/>
  <c r="P548" i="5"/>
  <c r="N493" i="4"/>
  <c r="P295" i="6"/>
  <c r="P536" i="6"/>
  <c r="P248" i="6"/>
  <c r="P342" i="5"/>
  <c r="P236" i="6"/>
  <c r="P464" i="5"/>
  <c r="P310" i="6"/>
  <c r="P596" i="3"/>
  <c r="P459" i="6"/>
  <c r="N565" i="4"/>
  <c r="P344" i="6"/>
  <c r="P589" i="5"/>
  <c r="P291" i="3"/>
  <c r="N10" i="4"/>
  <c r="P562" i="6"/>
  <c r="N460" i="2"/>
  <c r="P551" i="6"/>
  <c r="P580" i="3"/>
  <c r="P517" i="3"/>
  <c r="N361" i="4"/>
  <c r="P340" i="3"/>
  <c r="P241" i="3"/>
  <c r="P457" i="6"/>
  <c r="P519" i="5"/>
  <c r="P463" i="6"/>
  <c r="P428" i="3"/>
  <c r="P456" i="5"/>
  <c r="P391" i="6"/>
  <c r="P607" i="3"/>
  <c r="N488" i="4"/>
  <c r="N582" i="4"/>
  <c r="P533" i="6"/>
  <c r="N11" i="4"/>
  <c r="P589" i="3"/>
  <c r="P368" i="3"/>
  <c r="P539" i="6"/>
  <c r="P402" i="5"/>
  <c r="N30" i="4"/>
  <c r="P506" i="3"/>
  <c r="P371" i="5"/>
  <c r="P516" i="6"/>
  <c r="P311" i="5"/>
  <c r="N326" i="2"/>
  <c r="N363" i="2"/>
  <c r="P453" i="5"/>
  <c r="N8" i="4"/>
  <c r="P441" i="6"/>
  <c r="P535" i="5"/>
  <c r="P546" i="5"/>
  <c r="P348" i="3"/>
  <c r="N339" i="4"/>
  <c r="P325" i="5"/>
  <c r="N498" i="4"/>
  <c r="N382" i="2"/>
  <c r="P498" i="3"/>
  <c r="P546" i="6"/>
  <c r="P584" i="5"/>
  <c r="P465" i="3"/>
  <c r="N496" i="4"/>
  <c r="P505" i="6"/>
  <c r="P536" i="5"/>
  <c r="P249" i="5"/>
  <c r="P459" i="5"/>
  <c r="N301" i="4"/>
  <c r="P200" i="6"/>
  <c r="P615" i="3"/>
  <c r="P520" i="5"/>
  <c r="N508" i="4"/>
  <c r="P296" i="6"/>
  <c r="N400" i="4"/>
  <c r="N332" i="4"/>
  <c r="N348" i="4"/>
  <c r="P268" i="3"/>
  <c r="N418" i="2"/>
  <c r="P412" i="5"/>
  <c r="P316" i="5"/>
  <c r="P259" i="6"/>
  <c r="P303" i="6"/>
  <c r="P568" i="5"/>
  <c r="P387" i="3"/>
  <c r="P292" i="3"/>
  <c r="N601" i="4"/>
  <c r="N282" i="4"/>
  <c r="P372" i="5"/>
  <c r="N568" i="4"/>
  <c r="N514" i="4"/>
  <c r="P350" i="3"/>
  <c r="P520" i="6"/>
  <c r="P612" i="3"/>
  <c r="P489" i="3"/>
  <c r="P313" i="6"/>
  <c r="N281" i="4"/>
  <c r="P526" i="3"/>
  <c r="P287" i="3"/>
  <c r="N407" i="2"/>
  <c r="N430" i="4"/>
  <c r="P538" i="5"/>
  <c r="P212" i="6"/>
  <c r="P429" i="5"/>
  <c r="P331" i="5"/>
  <c r="P337" i="5"/>
  <c r="N448" i="4"/>
  <c r="P402" i="3"/>
  <c r="P578" i="3"/>
  <c r="N343" i="4"/>
  <c r="N307" i="4"/>
  <c r="N367" i="4"/>
  <c r="N350" i="4"/>
  <c r="N333" i="2"/>
  <c r="P367" i="3"/>
  <c r="P335" i="5"/>
  <c r="N336" i="2"/>
  <c r="P538" i="6"/>
  <c r="P601" i="5"/>
  <c r="P388" i="5"/>
  <c r="P529" i="5"/>
  <c r="P400" i="3"/>
  <c r="P339" i="3"/>
  <c r="P484" i="3"/>
  <c r="P543" i="5"/>
  <c r="N378" i="2"/>
  <c r="P592" i="3"/>
  <c r="N452" i="4"/>
  <c r="N385" i="4"/>
  <c r="P407" i="5"/>
  <c r="P448" i="6"/>
  <c r="N547" i="4"/>
  <c r="P431" i="3"/>
  <c r="P338" i="5"/>
  <c r="P521" i="3"/>
  <c r="P473" i="6"/>
  <c r="P198" i="6"/>
  <c r="P550" i="5"/>
  <c r="P247" i="6"/>
  <c r="N518" i="4"/>
  <c r="P424" i="3"/>
  <c r="P569" i="3"/>
  <c r="P216" i="6"/>
  <c r="P544" i="5"/>
  <c r="N349" i="2"/>
  <c r="P227" i="5"/>
  <c r="P420" i="5"/>
  <c r="P417" i="5"/>
  <c r="P310" i="5"/>
  <c r="P461" i="5"/>
  <c r="P382" i="5"/>
  <c r="P446" i="5"/>
  <c r="N29" i="4"/>
  <c r="P366" i="3"/>
  <c r="P290" i="5"/>
  <c r="P614" i="5"/>
  <c r="P470" i="5"/>
  <c r="P454" i="5"/>
  <c r="N27" i="4"/>
  <c r="P243" i="6"/>
  <c r="N289" i="4"/>
  <c r="N446" i="2"/>
  <c r="P437" i="5"/>
  <c r="P386" i="3"/>
  <c r="P190" i="6"/>
  <c r="P315" i="5"/>
  <c r="P582" i="3"/>
  <c r="P325" i="6"/>
  <c r="P220" i="6"/>
  <c r="N370" i="2"/>
  <c r="P627" i="3"/>
  <c r="N268" i="4"/>
  <c r="P513" i="3"/>
  <c r="N374" i="2"/>
  <c r="P184" i="6"/>
  <c r="N403" i="4"/>
  <c r="P345" i="3"/>
  <c r="N246" i="4"/>
  <c r="P594" i="3"/>
  <c r="P460" i="6"/>
  <c r="P484" i="6"/>
  <c r="P365" i="6"/>
  <c r="P353" i="6"/>
  <c r="N523" i="4"/>
  <c r="P405" i="5"/>
  <c r="N454" i="2"/>
  <c r="P537" i="6"/>
  <c r="P541" i="3"/>
  <c r="N390" i="4"/>
  <c r="P320" i="5"/>
  <c r="P560" i="3"/>
  <c r="P255" i="6"/>
  <c r="N476" i="4"/>
  <c r="P466" i="5"/>
  <c r="P597" i="3"/>
  <c r="P488" i="6"/>
  <c r="N366" i="4"/>
  <c r="N44" i="4"/>
  <c r="P576" i="3"/>
  <c r="P549" i="3"/>
  <c r="P449" i="5"/>
  <c r="P536" i="3"/>
  <c r="P254" i="5"/>
  <c r="N20" i="4"/>
  <c r="P346" i="6"/>
  <c r="P364" i="5"/>
  <c r="N465" i="4"/>
  <c r="P285" i="3"/>
  <c r="P409" i="3"/>
  <c r="N40" i="4"/>
  <c r="P267" i="5"/>
  <c r="P485" i="5"/>
  <c r="P410" i="6"/>
  <c r="P242" i="6"/>
  <c r="N331" i="2"/>
  <c r="P299" i="5"/>
  <c r="P269" i="5"/>
  <c r="P339" i="5"/>
  <c r="P254" i="6"/>
  <c r="P539" i="5"/>
  <c r="P396" i="6"/>
  <c r="N526" i="4"/>
  <c r="N258" i="4"/>
  <c r="P415" i="6"/>
  <c r="P347" i="6"/>
  <c r="N519" i="4"/>
  <c r="P328" i="5"/>
  <c r="P266" i="5"/>
  <c r="P439" i="5"/>
  <c r="P500" i="5"/>
  <c r="P405" i="3"/>
  <c r="P255" i="5"/>
  <c r="N279" i="4"/>
  <c r="P477" i="5"/>
  <c r="P523" i="3"/>
  <c r="N9" i="4"/>
  <c r="P489" i="5"/>
  <c r="P509" i="5"/>
  <c r="P241" i="6"/>
  <c r="N310" i="4"/>
  <c r="P516" i="3"/>
  <c r="P449" i="3"/>
  <c r="N495" i="4"/>
  <c r="N432" i="2"/>
  <c r="N614" i="4"/>
  <c r="N438" i="2"/>
  <c r="P421" i="3"/>
  <c r="P390" i="6"/>
  <c r="N446" i="4"/>
  <c r="P298" i="3"/>
  <c r="N406" i="2"/>
  <c r="P360" i="5"/>
  <c r="N347" i="4"/>
  <c r="P548" i="6"/>
  <c r="P497" i="6"/>
  <c r="N616" i="4"/>
  <c r="P235" i="5"/>
  <c r="N284" i="4"/>
  <c r="N291" i="4"/>
  <c r="P577" i="3"/>
  <c r="P245" i="6"/>
  <c r="N419" i="2"/>
  <c r="P305" i="3"/>
  <c r="N237" i="4"/>
  <c r="N408" i="4"/>
  <c r="N530" i="4"/>
  <c r="P611" i="5"/>
  <c r="N441" i="4"/>
  <c r="P416" i="3"/>
  <c r="P499" i="6"/>
  <c r="P419" i="3"/>
  <c r="P490" i="3"/>
  <c r="N401" i="2"/>
  <c r="N251" i="4"/>
  <c r="N594" i="4"/>
  <c r="N374" i="4"/>
  <c r="P527" i="6"/>
  <c r="N448" i="2"/>
  <c r="N353" i="2"/>
  <c r="N411" i="2"/>
  <c r="N427" i="2"/>
  <c r="N391" i="4"/>
  <c r="N262" i="4"/>
  <c r="N409" i="2"/>
  <c r="P346" i="5"/>
  <c r="P359" i="6"/>
  <c r="N461" i="4"/>
  <c r="P545" i="6"/>
  <c r="P609" i="5"/>
  <c r="N368" i="4"/>
  <c r="N377" i="2"/>
  <c r="N525" i="4"/>
  <c r="P289" i="3"/>
  <c r="P406" i="5"/>
  <c r="P307" i="6"/>
  <c r="P185" i="6"/>
  <c r="N395" i="2"/>
  <c r="N320" i="4"/>
  <c r="P517" i="5"/>
  <c r="P309" i="5"/>
  <c r="P461" i="3"/>
  <c r="N42" i="4"/>
  <c r="N375" i="4"/>
  <c r="P381" i="5"/>
  <c r="P510" i="3"/>
  <c r="P551" i="3"/>
  <c r="P472" i="5"/>
  <c r="P175" i="6"/>
  <c r="P503" i="6"/>
  <c r="P300" i="6"/>
  <c r="P527" i="5"/>
  <c r="P356" i="3"/>
  <c r="N335" i="2"/>
  <c r="N475" i="4"/>
  <c r="P476" i="5"/>
  <c r="P526" i="5"/>
  <c r="N402" i="2"/>
  <c r="P493" i="3"/>
  <c r="N334" i="4"/>
  <c r="P496" i="5"/>
  <c r="N375" i="2"/>
  <c r="P423" i="6"/>
  <c r="P413" i="6"/>
  <c r="P400" i="5"/>
  <c r="P359" i="5"/>
  <c r="N22" i="4"/>
  <c r="P598" i="3"/>
  <c r="P177" i="6"/>
  <c r="P468" i="3"/>
  <c r="P422" i="5"/>
  <c r="P598" i="5"/>
  <c r="N421" i="4"/>
  <c r="P450" i="5"/>
  <c r="P239" i="5"/>
  <c r="P222" i="6"/>
  <c r="P455" i="3"/>
  <c r="P245" i="3"/>
  <c r="N444" i="4"/>
  <c r="N501" i="4"/>
  <c r="N615" i="4"/>
  <c r="P415" i="3"/>
  <c r="P505" i="5"/>
  <c r="P285" i="6"/>
  <c r="P315" i="3"/>
  <c r="N359" i="4"/>
  <c r="N324" i="4"/>
  <c r="N366" i="2"/>
  <c r="P494" i="6"/>
  <c r="N410" i="2"/>
  <c r="P193" i="6"/>
  <c r="P276" i="6"/>
  <c r="P271" i="3"/>
  <c r="P308" i="6"/>
  <c r="N571" i="4"/>
  <c r="P329" i="5"/>
  <c r="N528" i="4"/>
  <c r="N33" i="4"/>
  <c r="N453" i="4"/>
  <c r="N489" i="4"/>
  <c r="P507" i="5"/>
  <c r="N419" i="4"/>
  <c r="P507" i="6"/>
  <c r="P384" i="5"/>
  <c r="P313" i="3"/>
  <c r="P413" i="5"/>
  <c r="N414" i="2"/>
  <c r="N372" i="4"/>
  <c r="P469" i="5"/>
  <c r="P251" i="6"/>
  <c r="P530" i="5"/>
  <c r="P506" i="5"/>
  <c r="P304" i="3"/>
  <c r="N566" i="4"/>
  <c r="P561" i="3"/>
  <c r="P272" i="6"/>
  <c r="P549" i="6"/>
  <c r="N12" i="4"/>
  <c r="P477" i="3"/>
  <c r="N321" i="4"/>
  <c r="P482" i="3"/>
  <c r="P257" i="6"/>
  <c r="N355" i="4"/>
  <c r="P480" i="3"/>
  <c r="P407" i="6"/>
  <c r="P541" i="5"/>
  <c r="P370" i="3"/>
  <c r="P395" i="3"/>
  <c r="P316" i="3"/>
  <c r="N357" i="2"/>
  <c r="P422" i="3"/>
  <c r="N401" i="4"/>
  <c r="P378" i="6"/>
  <c r="P341" i="6"/>
  <c r="N424" i="2"/>
  <c r="N595" i="4"/>
  <c r="N328" i="4"/>
  <c r="P392" i="3"/>
  <c r="P302" i="3"/>
  <c r="P347" i="3"/>
  <c r="N18" i="4"/>
  <c r="N5" i="4"/>
  <c r="P315" i="6"/>
  <c r="N466" i="4"/>
  <c r="N386" i="2"/>
  <c r="P197" i="6"/>
  <c r="P524" i="6"/>
  <c r="N592" i="4"/>
  <c r="P211" i="6"/>
  <c r="N437" i="2"/>
  <c r="P295" i="3"/>
  <c r="P428" i="6"/>
  <c r="P462" i="6"/>
  <c r="P269" i="3"/>
  <c r="P468" i="6"/>
  <c r="P586" i="3"/>
  <c r="N329" i="2"/>
  <c r="P425" i="3"/>
  <c r="P608" i="5"/>
  <c r="P433" i="3"/>
  <c r="P252" i="5"/>
  <c r="P276" i="5"/>
  <c r="P456" i="3"/>
  <c r="N624" i="4"/>
  <c r="P300" i="3"/>
  <c r="N517" i="4"/>
  <c r="P309" i="6"/>
  <c r="P199" i="6"/>
  <c r="P474" i="3"/>
  <c r="P335" i="3"/>
  <c r="N426" i="4"/>
  <c r="P390" i="3"/>
  <c r="P207" i="6"/>
  <c r="P323" i="5"/>
  <c r="P403" i="5"/>
  <c r="P554" i="6"/>
  <c r="N604" i="4"/>
  <c r="P525" i="3"/>
  <c r="N507" i="4"/>
  <c r="P583" i="3"/>
  <c r="P408" i="5"/>
  <c r="P500" i="6"/>
  <c r="P433" i="5"/>
  <c r="P473" i="3"/>
  <c r="P277" i="6"/>
  <c r="N412" i="4"/>
  <c r="P427" i="5"/>
  <c r="P448" i="3"/>
  <c r="P301" i="6"/>
  <c r="N612" i="4"/>
  <c r="P385" i="5"/>
  <c r="P421" i="5"/>
  <c r="P547" i="5"/>
  <c r="P417" i="6"/>
  <c r="P381" i="6"/>
  <c r="P266" i="3"/>
  <c r="P390" i="5"/>
  <c r="N440" i="2"/>
  <c r="P483" i="5"/>
  <c r="P351" i="6"/>
  <c r="P558" i="5"/>
  <c r="N459" i="2"/>
  <c r="P480" i="5"/>
  <c r="P490" i="5"/>
  <c r="N331" i="4"/>
  <c r="P450" i="6"/>
  <c r="P610" i="3"/>
  <c r="P608" i="3"/>
  <c r="N317" i="4"/>
  <c r="P606" i="5"/>
  <c r="P458" i="3"/>
  <c r="P270" i="6"/>
  <c r="N460" i="4"/>
  <c r="P260" i="5"/>
  <c r="P261" i="5"/>
  <c r="N432" i="4"/>
  <c r="P551" i="5"/>
  <c r="P287" i="5"/>
  <c r="P565" i="3"/>
  <c r="P564" i="5"/>
  <c r="N484" i="4"/>
  <c r="N39" i="4"/>
  <c r="P319" i="6"/>
  <c r="P348" i="6"/>
  <c r="N472" i="4"/>
  <c r="P271" i="5"/>
  <c r="P513" i="6"/>
  <c r="N569" i="4"/>
  <c r="P230" i="5"/>
  <c r="P572" i="5"/>
  <c r="P554" i="3"/>
  <c r="P234" i="6"/>
  <c r="N610" i="4"/>
  <c r="P502" i="5"/>
  <c r="P367" i="5"/>
  <c r="P626" i="3"/>
  <c r="P508" i="5"/>
  <c r="P571" i="3"/>
  <c r="P265" i="6"/>
  <c r="P411" i="5"/>
  <c r="P416" i="5"/>
  <c r="P373" i="3"/>
  <c r="P256" i="6"/>
  <c r="N316" i="4"/>
  <c r="N502" i="4"/>
  <c r="P478" i="3"/>
  <c r="N497" i="4"/>
  <c r="P374" i="3"/>
  <c r="P361" i="6"/>
  <c r="P432" i="5"/>
  <c r="P610" i="5"/>
  <c r="P577" i="5"/>
  <c r="N479" i="4"/>
  <c r="P180" i="6"/>
  <c r="P380" i="5"/>
  <c r="P488" i="3"/>
  <c r="P230" i="6"/>
  <c r="P625" i="3"/>
  <c r="N408" i="2"/>
  <c r="P245" i="5"/>
  <c r="P434" i="6"/>
  <c r="P344" i="3"/>
  <c r="P587" i="5"/>
  <c r="P270" i="3"/>
  <c r="N346" i="2"/>
  <c r="N426" i="2"/>
  <c r="P480" i="6"/>
  <c r="N348" i="2"/>
  <c r="P319" i="3"/>
  <c r="N617" i="4"/>
  <c r="N504" i="4"/>
  <c r="P314" i="5"/>
  <c r="P354" i="3"/>
  <c r="N454" i="4"/>
  <c r="P558" i="6"/>
  <c r="P345" i="6"/>
  <c r="N557" i="4"/>
  <c r="P478" i="5"/>
  <c r="N574" i="4"/>
  <c r="P504" i="3"/>
  <c r="N34" i="4"/>
  <c r="P381" i="3"/>
  <c r="P463" i="3"/>
  <c r="N236" i="4"/>
  <c r="P411" i="6"/>
  <c r="P260" i="3"/>
  <c r="N589" i="4"/>
  <c r="P419" i="5"/>
  <c r="N344" i="2"/>
  <c r="P325" i="3"/>
  <c r="P365" i="5"/>
  <c r="P288" i="6"/>
  <c r="P403" i="3"/>
  <c r="P213" i="6"/>
  <c r="N577" i="4"/>
  <c r="P515" i="3"/>
  <c r="C632" i="4" l="1"/>
  <c r="C634" i="4" s="1"/>
  <c r="C635" i="4" s="1"/>
  <c r="C636" i="4" s="1"/>
  <c r="B632" i="4"/>
  <c r="B634" i="4" s="1"/>
  <c r="B635" i="4" s="1"/>
  <c r="B636" i="4" s="1"/>
  <c r="D632" i="4"/>
  <c r="D634" i="4" s="1"/>
  <c r="D635" i="4" s="1"/>
  <c r="D636" i="4" s="1"/>
  <c r="E632" i="4"/>
  <c r="E634" i="4" s="1"/>
  <c r="E635" i="4" s="1"/>
  <c r="E636" i="4" s="1"/>
  <c r="F632" i="4"/>
  <c r="F634" i="4" s="1"/>
  <c r="F635" i="4" s="1"/>
  <c r="F636" i="4" s="1"/>
</calcChain>
</file>

<file path=xl/sharedStrings.xml><?xml version="1.0" encoding="utf-8"?>
<sst xmlns="http://schemas.openxmlformats.org/spreadsheetml/2006/main" count="1630" uniqueCount="1238">
  <si>
    <t>Error Code</t>
  </si>
  <si>
    <t>Test Id</t>
  </si>
  <si>
    <t>Message type</t>
  </si>
  <si>
    <t>Validation type (BPEL, Sch)</t>
  </si>
  <si>
    <t>Validation scope (common, specific)</t>
  </si>
  <si>
    <t>DVM input</t>
  </si>
  <si>
    <t>Status</t>
  </si>
  <si>
    <t>Database table</t>
  </si>
  <si>
    <t>Table column</t>
  </si>
  <si>
    <t>Message element xpath</t>
  </si>
  <si>
    <t>Internal error description</t>
  </si>
  <si>
    <t>External error description</t>
  </si>
  <si>
    <t>Test description / note</t>
  </si>
  <si>
    <t>Schematron</t>
  </si>
  <si>
    <t>Specific</t>
  </si>
  <si>
    <t>BPEL</t>
  </si>
  <si>
    <t>Errors</t>
  </si>
  <si>
    <t>Missing</t>
  </si>
  <si>
    <t>Total</t>
  </si>
  <si>
    <t>Impl.</t>
  </si>
  <si>
    <t>ErrorAux</t>
  </si>
  <si>
    <t>Note for Testers</t>
  </si>
  <si>
    <t>Progress</t>
  </si>
  <si>
    <t>DVM no duplicates</t>
  </si>
  <si>
    <t>N/A</t>
  </si>
  <si>
    <t>&lt;row&gt;&lt;cell&gt;REP_MSGID_LONG&lt;/cell&gt;&lt;cell&gt;ERR_ENC_00001a&lt;/cell&gt;&lt;cell&gt;MsgId too long&lt;/cell&gt;&lt;/row&gt;</t>
  </si>
  <si>
    <t>&lt;row&gt;&lt;cell&gt;REP_SEND_ID_EMPTY&lt;/cell&gt;&lt;cell&gt;ERR_ENC_00003&lt;/cell&gt;&lt;cell&gt;Sender ID empty&lt;/cell&gt;&lt;/row&gt;</t>
  </si>
  <si>
    <t>ReferralMsg2</t>
  </si>
  <si>
    <t>ReferralMsg3</t>
  </si>
  <si>
    <t>ReferralMsg4</t>
  </si>
  <si>
    <t>SkzzReferralSend</t>
  </si>
  <si>
    <t>&lt;row&gt;&lt;cell&gt;REP_MSGID_INVALID&lt;/cell&gt;&lt;cell&gt;ERR_ENC_00001&lt;/cell&gt;&lt;cell&gt;Praz_ MsgId&lt;/cell&gt;&lt;/row&gt;</t>
  </si>
  <si>
    <t>Postoji li šifra u šifrarniku oslobođenja od sudjelovanja.</t>
  </si>
  <si>
    <t>Mora biti identifikator CEZIH sustava.</t>
  </si>
  <si>
    <t>Dozvoljene vrijednosti TRUE i FALSE.</t>
  </si>
  <si>
    <t>Postoji li identifikator u CEZIH sustavu.</t>
  </si>
  <si>
    <t>Dozvoljene vrijednosti Da i Ne.</t>
  </si>
  <si>
    <t>Postoji li šifra u šifrarniku pomagala. </t>
  </si>
  <si>
    <t>Mora biti broj. </t>
  </si>
  <si>
    <t>"Broj rana određene dubine" ne sadrži broj.</t>
  </si>
  <si>
    <t>"Broj rana određene veličine" ne sadrži broj.</t>
  </si>
  <si>
    <t>"Šifra pomagala" ne postoji u šifrarniku pomagala.</t>
  </si>
  <si>
    <t>"Broj primjena inzulina dnevno" ne sadrži broj.</t>
  </si>
  <si>
    <t>"Broj primjena druge subkutane terapije dnevno" ne sadrži broj.</t>
  </si>
  <si>
    <t>"Broj kontrola razina šećera u krvi dnevno" ne sadrži broj.</t>
  </si>
  <si>
    <t>"Poruka sadrži ili ne informacije o odobrenju" ne sadrži valjanu vrijednost.</t>
  </si>
  <si>
    <t>"Identifikator pošiljatelja" ne postoji u šifrarniku zdravstvenih djelatnika ili djelatnika isporučitelja.</t>
  </si>
  <si>
    <t>"Identifikator ustanove u kojoj radi pošiljatelj" ne postoji u šifrarniku zdravstvenih ustanova, ljekarničkih jedinica ili jedinica isporučitelja.</t>
  </si>
  <si>
    <t>"Identifikator pošiljatelja" ne postoji u CEZIH sustavu.</t>
  </si>
  <si>
    <t>"Poruka sadrži informacije o odobrenju" sadrži nedozvoljenu vrijednost.</t>
  </si>
  <si>
    <t>"ID poruke za rezervaciju" ne postoji u CEZIH sustavu.</t>
  </si>
  <si>
    <t>"Šifra oslobođenja od sudjelovanja" ne postoji u šifrarniku oslobođenja od sudjelovanja.</t>
  </si>
  <si>
    <t>"Dopuštena zamjena pomagala" sadrži nedozvoljenu vrijednost.</t>
  </si>
  <si>
    <t>"Količina pomagala" sadrži nedozvoljenu vrijednost.</t>
  </si>
  <si>
    <t>"Vrijednost ocjene funkcionalnosti" ne postoji u kodnoj listi ocjene funkcionalnosti pomagala.</t>
  </si>
  <si>
    <t>"Šifra specijalista koji je dao ocjenu " ne postoji u šifrarniku zdravstvenih djelatnika.</t>
  </si>
  <si>
    <t>Postoji li sadržaj.</t>
  </si>
  <si>
    <t>"Jedinstveni identifikator odgovora na zahtjev za odobravanjem pomagala" je prazan.</t>
  </si>
  <si>
    <t>"Jedinstveni identifikator osobe kontrolnog sudionika koja šalje poruku" je prazan.</t>
  </si>
  <si>
    <t>"Jedinstveni identifikator povjerenstva kontrolnog sudionika koje je odlučilo o zahtjevu" je prazan.</t>
  </si>
  <si>
    <t>"Identifikator pošiljatelja" je prazan.</t>
  </si>
  <si>
    <t>"Status odobrenja" je prazan.</t>
  </si>
  <si>
    <t>Implemented</t>
  </si>
  <si>
    <t>Not necessary</t>
  </si>
  <si>
    <t>"Poruka sadrži ili ne informacije o odobrenju" je prazan.</t>
  </si>
  <si>
    <t>"Razlog zašto poruka ne sadrži informacije o odobrenju (kodna lista)" je prazan.</t>
  </si>
  <si>
    <t>"Jedinstveni identifikator poruke upita za odgovor na zahtjev za odobrenjem pomagala" je prazan.</t>
  </si>
  <si>
    <t>"Identifikator ustanove u kojoj radi pošiljatelj" je prazan.</t>
  </si>
  <si>
    <t>"Datum i vrijeme slanja" je prazan.</t>
  </si>
  <si>
    <t>"Poruka sadrži informacije o odobrenju" je prazan.</t>
  </si>
  <si>
    <t>"ID poruke za rezervaciju" je prazan.</t>
  </si>
  <si>
    <t>"Šifra oslobođenja od sudjelovanja"  je prazna.</t>
  </si>
  <si>
    <t>Polje "Dopuštena zamjena pomagala" je prazno.</t>
  </si>
  <si>
    <t>"Jedinstveni identifikator poruke" je prazan.</t>
  </si>
  <si>
    <t>"Šifra pomagala"  je prazna.</t>
  </si>
  <si>
    <t>"Količina pomagala"  je prazna.</t>
  </si>
  <si>
    <t>"Identifikator ugovornog isporučitelja u kojem radi pošiljatelj" je prazan.</t>
  </si>
  <si>
    <t>"Jedinstveni identifikator poruke rezervacije naloga" je prazan.</t>
  </si>
  <si>
    <t>"Identifikator ugovornog isporučitelja u kojem radi isporučitelj" je prazan.</t>
  </si>
  <si>
    <t>"Šifra pomagala" je prazna.</t>
  </si>
  <si>
    <t>Polje "Traži se povrat pomagala od osiguranika" je prazno.</t>
  </si>
  <si>
    <t>Not implemented</t>
  </si>
  <si>
    <t>Postoji li element</t>
  </si>
  <si>
    <t>Je li element prazan</t>
  </si>
  <si>
    <t>"Identifikator pošiljatelja" ne postoji.</t>
  </si>
  <si>
    <t>"Šifra pomagala" ne postoji.</t>
  </si>
  <si>
    <t>"Razlog odbijanja" je prazan.</t>
  </si>
  <si>
    <t>"Identifikator poruke 1 " je prazan.</t>
  </si>
  <si>
    <t>"Datum i vrijeme slanja" ne postoji.</t>
  </si>
  <si>
    <t>"Poruka sadrži informacije o odobrenju" ne postoji.</t>
  </si>
  <si>
    <t>"ID poruke za rezervaciju" ne postoji.</t>
  </si>
  <si>
    <t>"Šifra oslobođenja od sudjelovanja" ne postoji.</t>
  </si>
  <si>
    <t>Polje "Dopuštena zamjena pomagala" ne postoji.</t>
  </si>
  <si>
    <t>"Količina pomagala" ne postoji.</t>
  </si>
  <si>
    <t>"Jedinstveni identifikator poruke" ne postoji.</t>
  </si>
  <si>
    <t>ERR_EPOM_DISP_00202b</t>
  </si>
  <si>
    <t>ERR_EPOM_DISP_00203b</t>
  </si>
  <si>
    <t>ERR_EPOM_DISP_00204b</t>
  </si>
  <si>
    <t>ERR_EPOM_DISP_00205b</t>
  </si>
  <si>
    <t>ERR_EPOM_DISP_00206b</t>
  </si>
  <si>
    <t>ERR_EPOM_DISP_00212b</t>
  </si>
  <si>
    <t>ERR_EPOM_DISP_00200e</t>
  </si>
  <si>
    <t>ERR_EPOM_DISP_00202e</t>
  </si>
  <si>
    <t>ERR_EPOM_DISP_00203e</t>
  </si>
  <si>
    <t>ERR_EPOM_DISP_00204e</t>
  </si>
  <si>
    <t>ERR_EPOM_DISP_00205e</t>
  </si>
  <si>
    <t>ERR_EPOM_DISP_00206e</t>
  </si>
  <si>
    <t>ERR_EPOM_DISP_00212e</t>
  </si>
  <si>
    <t>ERR_EPOM_DISP_00202c</t>
  </si>
  <si>
    <t>ERR_EPOM_DISP_00203c</t>
  </si>
  <si>
    <t>ERR_EPOM_DISP_00204c</t>
  </si>
  <si>
    <t>ERR_EPOM_DISP_00205f</t>
  </si>
  <si>
    <t>ERR_EPOM_DISP_00207f</t>
  </si>
  <si>
    <t>ERR_EPOM_DISP_00208c</t>
  </si>
  <si>
    <t>ERR_EPOM_DISP_00210c</t>
  </si>
  <si>
    <t>ERR_EPOM_DISP_00211c</t>
  </si>
  <si>
    <t>ERR_EPOM_TAKE_00201b</t>
  </si>
  <si>
    <t>ERR_EPOM_TAKE_00202b</t>
  </si>
  <si>
    <t>ERR_EPOM_TAKE_00203b</t>
  </si>
  <si>
    <t>ERR_EPOM_TAKE_00201e</t>
  </si>
  <si>
    <t>ERR_EPOM_TAKE_00202e</t>
  </si>
  <si>
    <t>ERR_EPOM_TAKE_00203e</t>
  </si>
  <si>
    <t>ERR_EPOM_TAKE_00202c</t>
  </si>
  <si>
    <t>"Isporučeno drugo istovrsno pomagalo" je prazno.</t>
  </si>
  <si>
    <t>"Vrijednost ocjene funkcionalnosti" je prazna.</t>
  </si>
  <si>
    <t>"Šifra specijalista koji je dao ocjenu " je prazna.</t>
  </si>
  <si>
    <t>ERR_EPOM_DISP_00210e</t>
  </si>
  <si>
    <t>ERR_EPOM_DISP_00211e</t>
  </si>
  <si>
    <t>ERR_EPOM_TAKE_00204e</t>
  </si>
  <si>
    <t>ERR_EPOM_DISP_00213e</t>
  </si>
  <si>
    <t>ERR_EPOM_DISP_00215e</t>
  </si>
  <si>
    <t>ERR_EPOM_DISP_00216e</t>
  </si>
  <si>
    <t>ERR_EPOM_DISP_00217e</t>
  </si>
  <si>
    <t>Prazan identifikator poruke.</t>
  </si>
  <si>
    <t>Nedostaje identifikator poruke.</t>
  </si>
  <si>
    <t>Nedostaje vrijeme stvaranja poruke.</t>
  </si>
  <si>
    <t>Prazno vrijeme stvaranja poruke.</t>
  </si>
  <si>
    <t>Prazan identifikator pošiljatelja.</t>
  </si>
  <si>
    <t>Nedostaje identifikator pošiljatelja poruke.</t>
  </si>
  <si>
    <t>Nedostaje identifikator primatelja poruke.</t>
  </si>
  <si>
    <t>Prazan identifikator primatelja.</t>
  </si>
  <si>
    <t>RetrieveRequest/HL7Message</t>
  </si>
  <si>
    <t>Nedostaje HL7 poruka.</t>
  </si>
  <si>
    <t>Prazna HL7 poruka.</t>
  </si>
  <si>
    <t>ERR_EPOM_RET_REQ_00201e</t>
  </si>
  <si>
    <t>ERR_EPOM_RET_REQ_00201c</t>
  </si>
  <si>
    <t>ERR_EPOM_RET_REQ_00202b</t>
  </si>
  <si>
    <t>ERR_EPOM_RET_REQ_00202e</t>
  </si>
  <si>
    <t>ERR_EPOM_RET_REQ_00202c</t>
  </si>
  <si>
    <t>ERR_EPOM_RET_REQ_00203b</t>
  </si>
  <si>
    <t>ERR_EPOM_RET_REQ_00203e</t>
  </si>
  <si>
    <t>ERR_EPOM_RET_REQ_00203c</t>
  </si>
  <si>
    <t>ERR_EPOM_RET_REQ_00204b</t>
  </si>
  <si>
    <t>ERR_EPOM_RET_REQ_00204e</t>
  </si>
  <si>
    <t>ERR_EPOM_RET_RESP_00200e</t>
  </si>
  <si>
    <t>ERR_EPOM_RET_RESP_00201e</t>
  </si>
  <si>
    <t>ERR_EPOM_RET_RESP_00202e</t>
  </si>
  <si>
    <t>ERR_EPOM_RET_RESP_00203e</t>
  </si>
  <si>
    <t>ERR_EPOM_RET_RESP_00204e</t>
  </si>
  <si>
    <t>ERR_EPOM_RET_RESP_00205e</t>
  </si>
  <si>
    <t>ERR_EPOM_RET_RESP_00206e</t>
  </si>
  <si>
    <t>ERR_EPOM_RET_RESP_00207e</t>
  </si>
  <si>
    <t>ERR_EPOM_RET_RESP_00208e</t>
  </si>
  <si>
    <t>ERR_EPOM_RET_RESP_00200b</t>
  </si>
  <si>
    <t>ERR_EPOM_RET_RESP_00201b</t>
  </si>
  <si>
    <t>ERR_EPOM_RET_RESP_00202b</t>
  </si>
  <si>
    <t>ERR_EPOM_RET_RESP_00203b</t>
  </si>
  <si>
    <t>ERR_EPOM_RET_RESP_00204b</t>
  </si>
  <si>
    <t>ERR_EPOM_RET_RESP_00205b</t>
  </si>
  <si>
    <t>ERR_EPOM_RET_RESP_00206b</t>
  </si>
  <si>
    <t>ERR_EPOM_RET_RESP_00207b</t>
  </si>
  <si>
    <t>ERR_EPOM_RET_RESP_00208b</t>
  </si>
  <si>
    <t>ERR_EPOM_RET_RESP_00200c</t>
  </si>
  <si>
    <t>ERR_EPOM_RET_RESP_00201f</t>
  </si>
  <si>
    <t>ERR_EPOM_RET_RESP_00202c</t>
  </si>
  <si>
    <t>ERR_EPOM_RET_RESP_00203c</t>
  </si>
  <si>
    <t>ERR_EPOM_RET_RESP_00204f</t>
  </si>
  <si>
    <t>ERR_EPOM_RET_RESP_00205c</t>
  </si>
  <si>
    <t>ERR_EPOM_RET_RESP_00206f</t>
  </si>
  <si>
    <t>RetrieveResponse/RetrieveResponseID</t>
  </si>
  <si>
    <t>RetrieveResponse/SenderID</t>
  </si>
  <si>
    <t>RetrieveResponse/ContainsApprovalResponse</t>
  </si>
  <si>
    <t>RetrieveResponse/ApprovedRequests/ApprovalMessageID</t>
  </si>
  <si>
    <t>RetrieveResponse/ApprovedRequests/ParticipationExclusionID</t>
  </si>
  <si>
    <t>RetrieveResponse/ApprovedRequests/MedicalAidReplacementAllowed</t>
  </si>
  <si>
    <t>RetrieveResponse/ApprovedRequests/ApprovedMedicalAid/MedicalAidID</t>
  </si>
  <si>
    <t>RetrieveResponse/ApprovedRequests/ApprovedMedicalAid/Quantity</t>
  </si>
  <si>
    <t>RetrieveResponse/ResponseDateTime</t>
  </si>
  <si>
    <t>RetrieveResponse/MsgId</t>
  </si>
  <si>
    <t>RetrieveResponse/CreationTime</t>
  </si>
  <si>
    <t>RetrieveResponse/SenderId</t>
  </si>
  <si>
    <t>RetrieveResponse/ReceiverId</t>
  </si>
  <si>
    <t>RetrieveResponse/TargetMessageId</t>
  </si>
  <si>
    <t>RetrieveResponse/AckType</t>
  </si>
  <si>
    <t>RetrieveResponse/ErrorList/Error/ErrorCode</t>
  </si>
  <si>
    <t>RetrieveResponse/ErrorList/Error/Errortext</t>
  </si>
  <si>
    <t>Nedostaje identifikator odobrene poruke.</t>
  </si>
  <si>
    <t>Prazan identifikatorodobrene poruke.</t>
  </si>
  <si>
    <t>Prazan kod greške.</t>
  </si>
  <si>
    <t>Prazan tekst greške.</t>
  </si>
  <si>
    <t>Nedostaje kod greške.</t>
  </si>
  <si>
    <t>RetrieveResponse/HL7Message</t>
  </si>
  <si>
    <t>ERR_EPOM_RET_RESP_00209b</t>
  </si>
  <si>
    <t>ERR_EPOM_RET_RESP_00209e</t>
  </si>
  <si>
    <t>EPOM_RET_RESP_MSGID_EMPTY</t>
  </si>
  <si>
    <t>ERR_EPOM_RET_RESP_00210b</t>
  </si>
  <si>
    <t>ERR_EPOM_RET_RESP_00210e</t>
  </si>
  <si>
    <t>ERR_EPOM_RET_RESP_00211b</t>
  </si>
  <si>
    <t>ERR_EPOM_RET_RESP_00211e</t>
  </si>
  <si>
    <t>ERR_EPOM_RET_RESP_00212b</t>
  </si>
  <si>
    <t>ERR_EPOM_RET_RESP_00212e</t>
  </si>
  <si>
    <t>ERR_EPOM_RET_RESP_00213b</t>
  </si>
  <si>
    <t>ERR_EPOM_RET_RESP_00213e</t>
  </si>
  <si>
    <t>ERR_EPOM_RET_RESP_00214b</t>
  </si>
  <si>
    <t>ERR_EPOM_RET_RESP_00214e</t>
  </si>
  <si>
    <t>ERR_EPOM_RET_RESP_00215e</t>
  </si>
  <si>
    <t>ERR_EPOM_RET_RESP_00220b</t>
  </si>
  <si>
    <t>ERR_EPOM_RET_RESP_00220e</t>
  </si>
  <si>
    <t>EPOM_RET_RESP_REC_ID_MISSING</t>
  </si>
  <si>
    <t>EPOM_RET_RESP_REC_ID_EMPTY</t>
  </si>
  <si>
    <t>EPOM_RET_RESP_ACK_TYPE_EMPTY</t>
  </si>
  <si>
    <t>EPOM_RET_RESP_ACK_TYPE_ID_MISSING</t>
  </si>
  <si>
    <t>EPOM_RET_RESP_HL7_MISSING</t>
  </si>
  <si>
    <t>EPOM_RET_RESP_HL7_EMPTY</t>
  </si>
  <si>
    <t>EPOM_RET_RESP_MSGID_MISSING</t>
  </si>
  <si>
    <t>ERR_EPOM_TAKE_00205b</t>
  </si>
  <si>
    <t>ERR_EPOM_TAKE_00205e</t>
  </si>
  <si>
    <t>ERR_EPOM_TAKE_00206b</t>
  </si>
  <si>
    <t>ERR_EPOM_TAKE_00206e</t>
  </si>
  <si>
    <t>ERR_EPOM_TAKE_00207b</t>
  </si>
  <si>
    <t>ERR_EPOM_TAKE_00207e</t>
  </si>
  <si>
    <t>ERR_EPOM_TAKE_00208e</t>
  </si>
  <si>
    <t>ERR_EPOM_TAKE_00209b</t>
  </si>
  <si>
    <t>ERR_EPOM_TAKE_00209e</t>
  </si>
  <si>
    <t>ERR_EPOM_TAKE_00211e</t>
  </si>
  <si>
    <t>&lt;row&gt;&lt;cell&gt;REP_DISP_ID_EMPTY&lt;/cell&gt;&lt;cell&gt;ERR_ENC_00003&lt;/cell&gt;&lt;cell&gt;Sender ID empty&lt;/cell&gt;&lt;/row&gt;</t>
  </si>
  <si>
    <t>ERR_EPOM_DISP_00218b</t>
  </si>
  <si>
    <t>ERR_EPOM_DISP_00218e</t>
  </si>
  <si>
    <t>ERR_EPOM_DISP_00219b</t>
  </si>
  <si>
    <t>ERR_EPOM_DISP_00219e</t>
  </si>
  <si>
    <t>ERR_EPOM_DISP_00220b</t>
  </si>
  <si>
    <t>ERR_EPOM_DISP_00220e</t>
  </si>
  <si>
    <t>ERR_EPOM_DISP_00221e</t>
  </si>
  <si>
    <t>ERR_EPOM_DISP_00222b</t>
  </si>
  <si>
    <t>ERR_EPOM_DISP_00222e</t>
  </si>
  <si>
    <t>"Identifikator ugovornog isporučitelja u kojem radi isporučitelj" ne postoji u šifrarniku zdravstvenih ustanova ili jedinica isporučitelja.</t>
  </si>
  <si>
    <t>ERR_EPOM_APPROVE_00200e</t>
  </si>
  <si>
    <t>ERR_EPOM_APPROVE_00200b</t>
  </si>
  <si>
    <t>ERR_EPOM_APPROVE_00201b</t>
  </si>
  <si>
    <t>ERR_EPOM_APPROVE_00203b</t>
  </si>
  <si>
    <t>ERR_EPOM_APPROVE_00205b</t>
  </si>
  <si>
    <t>ERR_EPOM_APPROVE_00224b</t>
  </si>
  <si>
    <t>ERR_EPOM_APPROVE_00222b</t>
  </si>
  <si>
    <t>ERR_EPOM_APPROVE_00221b</t>
  </si>
  <si>
    <t>ERR_EPOM_APPROVE_00220b</t>
  </si>
  <si>
    <t>ERR_EPOM_APPROVE_00213b</t>
  </si>
  <si>
    <t>ERR_EPOM_APPROVE_00212b</t>
  </si>
  <si>
    <t>ERR_EPOM_APPROVE_00211b</t>
  </si>
  <si>
    <t>ERR_EPOM_APPROVE_00210b</t>
  </si>
  <si>
    <t>ERR_EPOM_APPROVE_00209b</t>
  </si>
  <si>
    <t>ERR_EPOM_APPROVE_00208b</t>
  </si>
  <si>
    <t>ERR_EPOM_APPROVE_00207b</t>
  </si>
  <si>
    <t>ERR_EPOM_APPROVE_00201e</t>
  </si>
  <si>
    <t>ERR_EPOM_APPROVE_00224e</t>
  </si>
  <si>
    <t>ERR_EPOM_APPROVE_00223e</t>
  </si>
  <si>
    <t>ERR_EPOM_APPROVE_00222e</t>
  </si>
  <si>
    <t>ERR_EPOM_APPROVE_00221e</t>
  </si>
  <si>
    <t>ERR_EPOM_APPROVE_00220e</t>
  </si>
  <si>
    <t>ERR_EPOM_APPROVE_00216e</t>
  </si>
  <si>
    <t>ERR_EPOM_APPROVE_00215e</t>
  </si>
  <si>
    <t>ERR_EPOM_APPROVE_00214e</t>
  </si>
  <si>
    <t>ERR_EPOM_APPROVE_00213e</t>
  </si>
  <si>
    <t>ERR_EPOM_APPROVE_00211e</t>
  </si>
  <si>
    <t>ERR_EPOM_APPROVE_00210e</t>
  </si>
  <si>
    <t>ERR_EPOM_APPROVE_00209e</t>
  </si>
  <si>
    <t>ERR_EPOM_APPROVE_00208e</t>
  </si>
  <si>
    <t>ERR_EPOM_APPROVE_00207e</t>
  </si>
  <si>
    <t>ERR_EPOM_APPROVE_00206e</t>
  </si>
  <si>
    <t>ERR_EPOM_APPROVE_00205e</t>
  </si>
  <si>
    <t>ERR_EPOM_APPROVE_00204e</t>
  </si>
  <si>
    <t>ERR_EPOM_APPROVE_00203e</t>
  </si>
  <si>
    <t>ERR_EPOM_APPROVE_00203f</t>
  </si>
  <si>
    <t>ERR_EPOM_APPROVE_00208f</t>
  </si>
  <si>
    <t>ERR_EPOM_APPROVE_00210f</t>
  </si>
  <si>
    <t>Element "Dodatno objašnjenje ocjene pravilne primjene pomagala " postoji, a šifra pomagala ne označava dodatnu količinu, popravak, servis ili rezervni dio.</t>
  </si>
  <si>
    <t>ERR_EPOM_SND_00200c</t>
  </si>
  <si>
    <t>ERR_EPOM_SND_00201e</t>
  </si>
  <si>
    <t>ERR_EPOM_SND_00201c</t>
  </si>
  <si>
    <t>ERR_EPOM_SND_00202e</t>
  </si>
  <si>
    <t>ERR_EPOM_SND_00203e</t>
  </si>
  <si>
    <t>ERR_EPOM_SND_00203c</t>
  </si>
  <si>
    <t>ERR_EPOM_SND_00204e</t>
  </si>
  <si>
    <t>ERR_EPOM_SND_00204c</t>
  </si>
  <si>
    <t>ERR_EPOM_SND_00205e</t>
  </si>
  <si>
    <t>ERR_EPOM_SND_00205c</t>
  </si>
  <si>
    <t>ERR_EPOM_SND_00206e</t>
  </si>
  <si>
    <t>ERR_EPOM_SND_00206c</t>
  </si>
  <si>
    <t>ERR_EPOM_SND_00207b</t>
  </si>
  <si>
    <t>ERR_EPOM_SND_00207e</t>
  </si>
  <si>
    <t>ERR_EPOM_SND_00207c</t>
  </si>
  <si>
    <t>ERR_EPOM_SND_00208e</t>
  </si>
  <si>
    <t>ERR_EPOM_SND_00208c</t>
  </si>
  <si>
    <t>ERR_EPOM_SND_00209b</t>
  </si>
  <si>
    <t>ERR_EPOM_SND_00209e</t>
  </si>
  <si>
    <t>ERR_EPOM_SND_00209c</t>
  </si>
  <si>
    <t>ERR_EPOM_SND_00210b</t>
  </si>
  <si>
    <t>ERR_EPOM_SND_00210e</t>
  </si>
  <si>
    <t>ERR_EPOM_SND_00210c</t>
  </si>
  <si>
    <t>ERR_EPOM_SND_00211e</t>
  </si>
  <si>
    <t>ERR_EPOM_SND_00211f</t>
  </si>
  <si>
    <t>ERR_EPOM_SND_00212b</t>
  </si>
  <si>
    <t>ERR_EPOM_SND_00212e</t>
  </si>
  <si>
    <t>ERR_EPOM_SND_00213e</t>
  </si>
  <si>
    <t>ERR_EPOM_SND_00213x</t>
  </si>
  <si>
    <t>ERR_EPOM_SND_00214e</t>
  </si>
  <si>
    <t>ERR_EPOM_SND_00214c</t>
  </si>
  <si>
    <t>ERR_EPOM_SND_00215b</t>
  </si>
  <si>
    <t>ERR_EPOM_SND_00215e</t>
  </si>
  <si>
    <t>ERR_EPOM_SND_00215c</t>
  </si>
  <si>
    <t>ERR_EPOM_SND_00217e</t>
  </si>
  <si>
    <t>ERR_EPOM_SND_00218e</t>
  </si>
  <si>
    <t>ERR_EPOM_SND_00218c</t>
  </si>
  <si>
    <t>ERR_EPOM_SND_00219b</t>
  </si>
  <si>
    <t>ERR_EPOM_SND_00219e</t>
  </si>
  <si>
    <t>ERR_EPOM_SND_00219c</t>
  </si>
  <si>
    <t>ERR_EPOM_SND_00220b</t>
  </si>
  <si>
    <t>ERR_EPOM_SND_00220e</t>
  </si>
  <si>
    <t>ERR_EPOM_SND_00221b</t>
  </si>
  <si>
    <t>ERR_EPOM_SND_00221e</t>
  </si>
  <si>
    <t>ERR_EPOM_SND_00221c</t>
  </si>
  <si>
    <t>ERR_EPOM_SND_00222b</t>
  </si>
  <si>
    <t>ERR_EPOM_SND_00222e</t>
  </si>
  <si>
    <t>ERR_EPOM_SND_00222c</t>
  </si>
  <si>
    <t>ERR_EPOM_SND_00223b</t>
  </si>
  <si>
    <t>ERR_EPOM_SND_00223e</t>
  </si>
  <si>
    <t>ERR_EPOM_SND_00224e</t>
  </si>
  <si>
    <t>ERR_EPOM_SND_00224c</t>
  </si>
  <si>
    <t>ERR_EPOM_SND_00225b</t>
  </si>
  <si>
    <t>ERR_EPOM_SND_00225e</t>
  </si>
  <si>
    <t>ERR_EPOM_SND_00225c</t>
  </si>
  <si>
    <t>ERR_EPOM_SND_00226b</t>
  </si>
  <si>
    <t>ERR_EPOM_SND_00226e</t>
  </si>
  <si>
    <t>ERR_EPOM_SND_00226f</t>
  </si>
  <si>
    <t>ERR_EPOM_SND_00227e</t>
  </si>
  <si>
    <t>ERR_EPOM_SND_00227c</t>
  </si>
  <si>
    <t>ERR_EPOM_SND_00228e</t>
  </si>
  <si>
    <t>ERR_EPOM_SND_00228f</t>
  </si>
  <si>
    <t>ERR_EPOM_SND_00229e</t>
  </si>
  <si>
    <t>ERR_EPOM_SND_00229c</t>
  </si>
  <si>
    <t>ERR_EPOM_SND_00230e</t>
  </si>
  <si>
    <t>ERR_EPOM_SND_00230f</t>
  </si>
  <si>
    <t>ERR_EPOM_SND_00231e</t>
  </si>
  <si>
    <t>ERR_EPOM_SND_00231c</t>
  </si>
  <si>
    <t>ERR_EPOM_SND_00232e</t>
  </si>
  <si>
    <t>ERR_EPOM_SND_00232f</t>
  </si>
  <si>
    <t>ERR_EPOM_SND_00233e</t>
  </si>
  <si>
    <t>ERR_EPOM_SND_00233c</t>
  </si>
  <si>
    <t>ERR_EPOM_SND_00234e</t>
  </si>
  <si>
    <t>ERR_EPOM_SND_00234f</t>
  </si>
  <si>
    <t>ERR_EPOM_SND_00235b</t>
  </si>
  <si>
    <t>ERR_EPOM_SND_00235e</t>
  </si>
  <si>
    <t>ERR_EPOM_SND_00237b</t>
  </si>
  <si>
    <t>ERR_EPOM_SND_00237e</t>
  </si>
  <si>
    <t>ERR_EPOM_SND_00238e</t>
  </si>
  <si>
    <t>ERR_EPOM_SND_00238c</t>
  </si>
  <si>
    <t>ERR_EPOM_SND_00239e</t>
  </si>
  <si>
    <t>ERR_EPOM_SND_00239c</t>
  </si>
  <si>
    <t>ERR_EPOM_SND_00240e</t>
  </si>
  <si>
    <t>ERR_EPOM_SND_00240c</t>
  </si>
  <si>
    <t>ERR_EPOM_SND_00241e</t>
  </si>
  <si>
    <t>ERR_EPOM_SND_00241c</t>
  </si>
  <si>
    <t>ERR_EPOM_SND_00242e</t>
  </si>
  <si>
    <t>ERR_EPOM_SND_00242c</t>
  </si>
  <si>
    <t>ERR_EPOM_SND_00243e</t>
  </si>
  <si>
    <t>ERR_EPOM_SND_00244e</t>
  </si>
  <si>
    <t>ERR_EPOM_SND_00245e</t>
  </si>
  <si>
    <t>ERR_EPOM_SND_00246e</t>
  </si>
  <si>
    <t>ERR_EPOM_SND_00246c</t>
  </si>
  <si>
    <t>ERR_EPOM_SND_00247e</t>
  </si>
  <si>
    <t>ERR_EPOM_SND_00247c</t>
  </si>
  <si>
    <t>ERR_EPOM_SND_00248e</t>
  </si>
  <si>
    <t>ERR_EPOM_SND_00249f</t>
  </si>
  <si>
    <t>ERR_EPOM_SND_00250e</t>
  </si>
  <si>
    <t>ERR_EPOM_SND_00251e</t>
  </si>
  <si>
    <t>ERR_EPOM_SND_00251f</t>
  </si>
  <si>
    <t>ERR_EPOM_SND_00252e</t>
  </si>
  <si>
    <t>ERR_EPOM_SND_00253e</t>
  </si>
  <si>
    <t>ERR_EPOM_SND_00254e</t>
  </si>
  <si>
    <t>ERR_EPOM_SND_00254f</t>
  </si>
  <si>
    <t>ERR_EPOM_SND_00255e</t>
  </si>
  <si>
    <t>ERR_EPOM_SND_00255c</t>
  </si>
  <si>
    <t>ERR_EPOM_SND_00257b</t>
  </si>
  <si>
    <t>ERR_EPOM_SND_00257e</t>
  </si>
  <si>
    <t>ERR_EPOM_SND_00258b</t>
  </si>
  <si>
    <t>ERR_EPOM_SND_00258e</t>
  </si>
  <si>
    <t>ERR_EPOM_SND_00260e</t>
  </si>
  <si>
    <t>ERR_EPOM_SND_00262e</t>
  </si>
  <si>
    <t>ERR_EPOM_SND_00266e</t>
  </si>
  <si>
    <t>ERR_EPOM_SND_00267e</t>
  </si>
  <si>
    <t>ERR_EPOM_SND_00268e</t>
  </si>
  <si>
    <t>ERR_EPOM_SND_00269e</t>
  </si>
  <si>
    <t>ERR_EPOM_SND_00270e</t>
  </si>
  <si>
    <t>ERR_EPOM_SND_00271e</t>
  </si>
  <si>
    <t>ERR_EPOM_SND_00272e</t>
  </si>
  <si>
    <t>ERR_EPOM_SND_00273e</t>
  </si>
  <si>
    <t>ERR_EPOM_SND_00274e</t>
  </si>
  <si>
    <t>ERR_EPOM_SND_00275e</t>
  </si>
  <si>
    <t>ERR_EPOM_SND_00276e</t>
  </si>
  <si>
    <t>ERR_EPOM_SND_00277e</t>
  </si>
  <si>
    <t>ERR_EPOM_SND_00278e</t>
  </si>
  <si>
    <t>ERR_EPOM_SND_00279e</t>
  </si>
  <si>
    <t>ERR_EPOM_SND_00281e</t>
  </si>
  <si>
    <t>ERR_EPOM_SND_00282e</t>
  </si>
  <si>
    <t>ERR_EPOM_SND_00283b</t>
  </si>
  <si>
    <t>ERR_EPOM_SND_00283e</t>
  </si>
  <si>
    <t>ERR_EPOM_SND_00284b</t>
  </si>
  <si>
    <t>ERR_EPOM_SND_00284e</t>
  </si>
  <si>
    <t>ERR_EPOM_SND_00285b</t>
  </si>
  <si>
    <t>ERR_EPOM_SND_00285e</t>
  </si>
  <si>
    <t>ERR_EPOM_SND_00286e</t>
  </si>
  <si>
    <t>ERR_EPOM_SND_00287b</t>
  </si>
  <si>
    <t>ERR_EPOM_SND_00287e</t>
  </si>
  <si>
    <t>ERR_EPOM_SND_00288e</t>
  </si>
  <si>
    <t>ERR_EPOM_SND_00289e</t>
  </si>
  <si>
    <t>ERR_EPOM_SND_00290e</t>
  </si>
  <si>
    <t>ERR_EPOM_SND_00291b</t>
  </si>
  <si>
    <t>ERR_EPOM_SND_00293e</t>
  </si>
  <si>
    <t>ERR_EPOM_SND_00299x</t>
  </si>
  <si>
    <t>ERR_EPOM_SND_00304x</t>
  </si>
  <si>
    <t>ERR_EPOM_SND_00307x</t>
  </si>
  <si>
    <t>Ne postoji podatak o broju primjena inzulina dnevno, a element "Terapija inzulinom" sadrži vrijednost "Da".</t>
  </si>
  <si>
    <t>ERR_EPOM_SND_00308x</t>
  </si>
  <si>
    <t>Ne postoji podatak o broju primjena druge subkutane dnevno, a element "Druga subkutana terapija" sadrži vrijednost "Da".</t>
  </si>
  <si>
    <t>ERR_EPOM_SND_00222d</t>
  </si>
  <si>
    <t>ERR_EPOM_SND_00219d</t>
  </si>
  <si>
    <t>ERR_EPOM_SND_00258f</t>
  </si>
  <si>
    <t>ERR_EPOM_SND_00282f</t>
  </si>
  <si>
    <t>ERR_EPOM_SND_00261e</t>
  </si>
  <si>
    <t>Šifra pomagala nije vezana uz šifru skupine pomagala.</t>
  </si>
  <si>
    <t>ERR_EPOM_SND_00309e</t>
  </si>
  <si>
    <t>ERR_EPOM_SND_00208x</t>
  </si>
  <si>
    <t>"Ocjena pravilne primjene pomagala" sadrži vrijednost za pomagalo koje nije dodatna količina, nije na popravku ili servisu, ili nije rezervni dio.</t>
  </si>
  <si>
    <t>ERR_EPOM_SND_00212c</t>
  </si>
  <si>
    <t>ERR_EPOM_SND_00293c</t>
  </si>
  <si>
    <t>ERR_EPOM_SND_00217c</t>
  </si>
  <si>
    <t>ERR_EPOM_SND_00213c</t>
  </si>
  <si>
    <t>ERR_EPOM_SND_00202c</t>
  </si>
  <si>
    <t>ERR_EPOM_SND_00220c</t>
  </si>
  <si>
    <t>ERR_EPOM_SND_00260c</t>
  </si>
  <si>
    <t>ERR_EPOM_SND_00243c</t>
  </si>
  <si>
    <t>ERR_EPOM_SND_00250c</t>
  </si>
  <si>
    <t>ERR_EPOM_SND_00248c</t>
  </si>
  <si>
    <t>ERR_EPOM_SND_00252c</t>
  </si>
  <si>
    <t>ERR_EPOM_SND_00253c</t>
  </si>
  <si>
    <t>"Broj rana određenog sekreta" ne sadrži broj.</t>
  </si>
  <si>
    <t>ERR_EPOM_SND_00235c</t>
  </si>
  <si>
    <t>ERR_EPOM_SND_00237c</t>
  </si>
  <si>
    <t>ERR_EPOM_SND_00293x</t>
  </si>
  <si>
    <t>ERR_EPOM_SND_00316b</t>
  </si>
  <si>
    <t>ERR_EPOM_SND_00316e</t>
  </si>
  <si>
    <t>ERR_EPOM_SND_00319e</t>
  </si>
  <si>
    <t>ERR_EPOM_SND_00320e</t>
  </si>
  <si>
    <t>ERR_EPOM_SND_00320c</t>
  </si>
  <si>
    <t>ERR_EPOM_SND_00324e</t>
  </si>
  <si>
    <t>ERR_EPOM_SND_00309c</t>
  </si>
  <si>
    <t>ERR_EPOM_SND_00319c</t>
  </si>
  <si>
    <t>ERR_EPOM_SND_00329c</t>
  </si>
  <si>
    <t>ERR_EPOM_SND_00223f</t>
  </si>
  <si>
    <t>"Broj rana određene sekrecije" ne sadrži broj.</t>
  </si>
  <si>
    <t>Je li element datumskog formata</t>
  </si>
  <si>
    <t>ERR_EPOM_SND_00284f</t>
  </si>
  <si>
    <t>ERR_EPOM_SND_00291e</t>
  </si>
  <si>
    <t>ERR_EPOM_SND_00326e</t>
  </si>
  <si>
    <t>ERR_EPOM_SND_00326f</t>
  </si>
  <si>
    <t>ERR_EPOM_SND_00327e</t>
  </si>
  <si>
    <t>ERR_EPOM_SND_00327f</t>
  </si>
  <si>
    <t>ERR_EPOM_SND_00328e</t>
  </si>
  <si>
    <t>ERR_EPOM_SND_00328f</t>
  </si>
  <si>
    <t>ERR_EPOM_SND_00329e</t>
  </si>
  <si>
    <t>Element "Dopuštena zamjena pomagala" je prazan.</t>
  </si>
  <si>
    <t>ERR_EPOM_SND_00331e</t>
  </si>
  <si>
    <t>ERR_EPOM_SND_00333b</t>
  </si>
  <si>
    <t>ERR_EPOM_SND_00333e</t>
  </si>
  <si>
    <t>ERR_EPOM_SND_00334e</t>
  </si>
  <si>
    <t>ERR_EPOM_SND_00335e</t>
  </si>
  <si>
    <t>ERR_EPOM_SND_00334b</t>
  </si>
  <si>
    <t>ERR_EPOM_SND_00335b</t>
  </si>
  <si>
    <t>ERR_EPOM_APPROVE_00213f</t>
  </si>
  <si>
    <t>ERR_EPOM_APPROVE_00221f</t>
  </si>
  <si>
    <t>Neispravno vrijeme stvaranja poruke.</t>
  </si>
  <si>
    <t>ERR_EPOM_APPROVE_00225b</t>
  </si>
  <si>
    <t>ERR_EPOM_APPROVE_00225e</t>
  </si>
  <si>
    <t>ERR_EPOM_RET_REQ_00214b</t>
  </si>
  <si>
    <t>ERR_EPOM_RET_REQ_00214f</t>
  </si>
  <si>
    <t>"Datum i vrijeme slanja" nije datumskog formata</t>
  </si>
  <si>
    <t>ERR_EPOM_RET_REQ_00214e</t>
  </si>
  <si>
    <t>ERR_EPOM_RET_REQ_00205b</t>
  </si>
  <si>
    <t>ERR_EPOM_RET_REQ_00205e</t>
  </si>
  <si>
    <t>ERR_EPOM_RET_REQ_00206b</t>
  </si>
  <si>
    <t>ERR_EPOM_RET_REQ_00206e</t>
  </si>
  <si>
    <t>ERR_EPOM_RET_REQ_00206f</t>
  </si>
  <si>
    <t>ERR_EPOM_RET_REQ_00207b</t>
  </si>
  <si>
    <t>ERR_EPOM_RET_REQ_00207e</t>
  </si>
  <si>
    <t>ERR_EPOM_RET_REQ_00208e</t>
  </si>
  <si>
    <t>ERR_EPOM_RET_REQ_00209b</t>
  </si>
  <si>
    <t>ERR_EPOM_RET_REQ_00209e</t>
  </si>
  <si>
    <t>ERR_EPOM_RET_REQ_00211b</t>
  </si>
  <si>
    <t>ERR_EPOM_RET_REQ_00211e</t>
  </si>
  <si>
    <t>ERR_EPOM_RET_REQ_00212b</t>
  </si>
  <si>
    <t>ERR_EPOM_RET_REQ_00212e</t>
  </si>
  <si>
    <t>ERR_EPOM_RET_REQ_00212c</t>
  </si>
  <si>
    <t>ERR_EPOM_RET_REQ_00213b</t>
  </si>
  <si>
    <t>ERR_EPOM_RET_REQ_00213e</t>
  </si>
  <si>
    <t>EPOM_RET_RESP_SND_ID_MISSING</t>
  </si>
  <si>
    <t>EPOM_RET_RESP_SND_ID_NOT_IN_DB</t>
  </si>
  <si>
    <t>EPOM_RET_RESP_SND_ID_EMPTY</t>
  </si>
  <si>
    <t>EPOM_RET_RESP_CNT_APR_RSP_MISSING</t>
  </si>
  <si>
    <t>EPOM_RET_RESP_CNT_APR_RSP_EMPTY</t>
  </si>
  <si>
    <t>EPOM_RET_RESP_CNT_APR_RSP_FORMAT</t>
  </si>
  <si>
    <t>EPOM_RET_RESP_APR_MSG_ID_MISSING</t>
  </si>
  <si>
    <t>EPOM_RET_RESP_APR_MSG_ID_NOT_IN_DB</t>
  </si>
  <si>
    <t>EPOM_RET_RESP_APR_MSG_ID_EMPTY</t>
  </si>
  <si>
    <t>EPOM_RET_RESP_P_EXCL_ID_MISSING</t>
  </si>
  <si>
    <t>EPOM_RET_RESP_P_EXCL_ID_NOT_IN_DB</t>
  </si>
  <si>
    <t>EPOM_RET_RESP_P_EXCL_ID_EMPTY</t>
  </si>
  <si>
    <t>EPOM_RET_RESP_RPL_ALLW_MISSING</t>
  </si>
  <si>
    <t>EPOM_RET_RESP_RPL_ALLW_EMPTY</t>
  </si>
  <si>
    <t>EPOM_RET_RESP_RPL_ALLW_FORMAT</t>
  </si>
  <si>
    <t>EPOM_RET_RESP_AID_ID_MISSING</t>
  </si>
  <si>
    <t>EPOM_RET_RESP_AID_ID_NOT_IN_DB</t>
  </si>
  <si>
    <t>EPOM_RET_RESP_AID_ID_EMPTY</t>
  </si>
  <si>
    <t>EPOM_RET_RESP_AID_QNTY_MISSING</t>
  </si>
  <si>
    <t>EPOM_RET_RESP_AID_QNTY_EMPTY</t>
  </si>
  <si>
    <t>EPOM_RET_RESP_AID_QNTY_NAN</t>
  </si>
  <si>
    <t>EPOM_RET_RESP_RESP_ID_MISSING</t>
  </si>
  <si>
    <t>EPOM_RET_RESP_RESP_ID_EMPTY</t>
  </si>
  <si>
    <t>EPOM_RET_RESP_DAT_TIM_MISSING</t>
  </si>
  <si>
    <t>EPOM_RET_RESP_DAT_TIM_EMPTY</t>
  </si>
  <si>
    <t>ERR_EPOM_RET_RESP_00208f</t>
  </si>
  <si>
    <t>"Datum i vrijeme slanja" nije ispravnog formata.</t>
  </si>
  <si>
    <t>EPOM_RET_RESP_DAT_TIM_INVALID_TIME</t>
  </si>
  <si>
    <t>EPOM_RET_RESP_CREAT_TM_MISSING</t>
  </si>
  <si>
    <t>EPOM_RET_RESP_CREAT_TM_EMPTY</t>
  </si>
  <si>
    <t>ERR_EPOM_RET_RESP_00210f</t>
  </si>
  <si>
    <t>EPOM_RET_RESP_CREAT_TM_INVALID_TIME</t>
  </si>
  <si>
    <t>EPOM_RET_RESP_SND_APP_ID_MISSING</t>
  </si>
  <si>
    <t>EPOM_RET_RESP_SND_APP_ID_EMPTY</t>
  </si>
  <si>
    <t>EPOM_RET_RESP_TARG_MSG_ID_MISSING</t>
  </si>
  <si>
    <t>EPOM_RET_RESP_TARG_MSG_ID_EMPTY</t>
  </si>
  <si>
    <t>EPOM_RET_RESP_ERR_CD_MISSING</t>
  </si>
  <si>
    <t>EPOM_RET_RESP_ERR_CD_EMPTY</t>
  </si>
  <si>
    <t>EPOM_RET_RESP_ERR_TXT_EMPTY</t>
  </si>
  <si>
    <t>ERR_EPOM_TAKE_00200b</t>
  </si>
  <si>
    <t>ERR_EPOM_TAKE_00204b</t>
  </si>
  <si>
    <t>ERR_EPOM_TAKE_00204f</t>
  </si>
  <si>
    <t>ERR_EPOM_TAKE_00206f</t>
  </si>
  <si>
    <t>ERR_EPOM_TAKE_00211b</t>
  </si>
  <si>
    <t>ERR_EPOM_DISP_00206c</t>
  </si>
  <si>
    <t>ERR_EPOM_DISP_00207e</t>
  </si>
  <si>
    <t>ERR_EPOM_DISP_00212c</t>
  </si>
  <si>
    <t>"Traži se povrat pomagala od osiguranika" ne sadrži valjanu vrijednost iz kodne liste.</t>
  </si>
  <si>
    <t>ERR_EPOM_DISP_00213b</t>
  </si>
  <si>
    <t>ERR_EPOM_DISP_00227b</t>
  </si>
  <si>
    <t>ERR_EPOM_DISP_00227e</t>
  </si>
  <si>
    <t>ERR_EPOM_DISP_00214b</t>
  </si>
  <si>
    <t>ERR_EPOM_DISP_00217b</t>
  </si>
  <si>
    <t>ERR_EPOM_DISP_00217f</t>
  </si>
  <si>
    <t>ERR_EPOM_DISP_00219f</t>
  </si>
  <si>
    <t>ERR_EPOM_DISP_00224b</t>
  </si>
  <si>
    <t>ERR_EPOM_DISP_00224c</t>
  </si>
  <si>
    <t>ERR_EPOM_DISP_00224e</t>
  </si>
  <si>
    <t>ERR_EPOM_DISP_00225b</t>
  </si>
  <si>
    <t>ERR_EPOM_DISP_00225e</t>
  </si>
  <si>
    <t>ERR_EPOM_TAKE_00201c</t>
  </si>
  <si>
    <t>ERR_EPOM_SND_00222x</t>
  </si>
  <si>
    <t>ERR_EPOM_SND_00334c</t>
  </si>
  <si>
    <t>ERR_EPOM_SND_00227b</t>
  </si>
  <si>
    <t>ERR_EPOM_SND_00229b</t>
  </si>
  <si>
    <t>ERR_EPOM_SND_00231b</t>
  </si>
  <si>
    <t>ERR_EPOM_SND_00233b</t>
  </si>
  <si>
    <t>ERR_EPOM_SND_00271b</t>
  </si>
  <si>
    <t>ERR_EPOM_SND_00288b</t>
  </si>
  <si>
    <t>ERR_EPOM_SND_00289b</t>
  </si>
  <si>
    <t>ERR_EPOM_SND_00290b</t>
  </si>
  <si>
    <t>ERR_EPOM_SND_00336b</t>
  </si>
  <si>
    <t>ERR_EPOM_SND_00205b</t>
  </si>
  <si>
    <t>ERR_EPOM_SND_00337b</t>
  </si>
  <si>
    <t>ERR_EPOM_SND_00309b</t>
  </si>
  <si>
    <t>ERR_EPOM_SND_00324b</t>
  </si>
  <si>
    <t>ERR_EPOM_SND_00338b</t>
  </si>
  <si>
    <t>ERR_EPOM_SND_00339b</t>
  </si>
  <si>
    <t>ERR_EPOM_SND_00340b</t>
  </si>
  <si>
    <t>ERR_EPOM_SND_00341b</t>
  </si>
  <si>
    <t>ERR_EPOM_SND_00342b</t>
  </si>
  <si>
    <t>ERR_EPOM_SND_00214x</t>
  </si>
  <si>
    <t>ERR_EPOM_SND_00268x</t>
  </si>
  <si>
    <t>ERR_EPOM_SND_00343b</t>
  </si>
  <si>
    <t>ERR_EPOM_SND_00228b</t>
  </si>
  <si>
    <t>ERR_EPOM_SND_00230b</t>
  </si>
  <si>
    <t>ERR_EPOM_SND_00232b</t>
  </si>
  <si>
    <t>ERR_EPOM_SND_00234b</t>
  </si>
  <si>
    <t>ERR_EPOM_SND_00345x</t>
  </si>
  <si>
    <t>Postoji više od jedne skupine pomagala.</t>
  </si>
  <si>
    <t>ERR_EPOM_DISP_00229e</t>
  </si>
  <si>
    <t>ERR_EPOM_DISP_00230e</t>
  </si>
  <si>
    <t>ERR_EPOM_DISP_00231b</t>
  </si>
  <si>
    <t>ERR_EPOM_DISP_00232b</t>
  </si>
  <si>
    <t>ERR_EPOM_SND_00206f</t>
  </si>
  <si>
    <t>"Šifra oslobođenja od sudjelovanja" ne sadrži broj.</t>
  </si>
  <si>
    <t>ERR_EPOM_DISP_00228x</t>
  </si>
  <si>
    <t>ERR_EPOM_SND_00346c</t>
  </si>
  <si>
    <t>ERR_EPOM_SND_00350x</t>
  </si>
  <si>
    <t>ERR_EPOM_SND_00351x</t>
  </si>
  <si>
    <t>ERR_EPOM_SND_00352x</t>
  </si>
  <si>
    <t>ERR_EPOM_SND_00353x</t>
  </si>
  <si>
    <t>ERR_EPOM_SND_00354x</t>
  </si>
  <si>
    <t>ERR_EPOM_SND_00355x</t>
  </si>
  <si>
    <t>ERR_EPOM_SND_00356x</t>
  </si>
  <si>
    <t>ERR_EPOM_SND_00357x</t>
  </si>
  <si>
    <t>ERR_EPOM_SND_00358x</t>
  </si>
  <si>
    <t>ERR_EPOM_SND_00359x</t>
  </si>
  <si>
    <t>ERR_EPOM_SND_00360x</t>
  </si>
  <si>
    <t>ERR_EPOM_SND_00361x</t>
  </si>
  <si>
    <t>ERR_EPOM_SND_00362x</t>
  </si>
  <si>
    <t>ERR_EPOM_SND_00227x</t>
  </si>
  <si>
    <t>ERR_EPOM_SND_00225x</t>
  </si>
  <si>
    <t>ERR_EPOM_SND_00229x</t>
  </si>
  <si>
    <t>Vrijednost elementa "Dno rane" nije jedinstvena unutar poruke.</t>
  </si>
  <si>
    <t>Vrijednost elementa "Dubina rane" nije jedinstvena unutar poruke.</t>
  </si>
  <si>
    <t>Vrijednost elementa "Veličina rane" nije jedinstvena unutar poruke.</t>
  </si>
  <si>
    <t>ERR_EPOM_SND_00231x</t>
  </si>
  <si>
    <t>ERR_EPOM_SND_00246b</t>
  </si>
  <si>
    <t>ERR_EPOM_SND_00247b</t>
  </si>
  <si>
    <t>ERR_EPOM_SND_00276b</t>
  </si>
  <si>
    <t>ERR_EPOM_SND_00278b</t>
  </si>
  <si>
    <t>ERR_EPOM_SND_00277b</t>
  </si>
  <si>
    <t>ERR_EPOM_SND_00279b</t>
  </si>
  <si>
    <t>Element "Vrijednost vida na daljinu desnog oka" je prazan.</t>
  </si>
  <si>
    <t>ERR_EPOM_SND_00319x</t>
  </si>
  <si>
    <t>ERR_EPOM_SND_00320x</t>
  </si>
  <si>
    <t>ERR_EPOM_SND_00364x</t>
  </si>
  <si>
    <t>ERR_EPOM_SND_00249e</t>
  </si>
  <si>
    <t>ERR_EPOM_SND_00225a</t>
  </si>
  <si>
    <t>ERR_EPOM_SND_00226a</t>
  </si>
  <si>
    <t>ERR_EPOM_SND_00227a</t>
  </si>
  <si>
    <t>ERR_EPOM_SND_00228a</t>
  </si>
  <si>
    <t>ERR_EPOM_SND_00229a</t>
  </si>
  <si>
    <t>ERR_EPOM_SND_00230a</t>
  </si>
  <si>
    <t>ERR_EPOM_SND_00231a</t>
  </si>
  <si>
    <t>ERR_EPOM_SND_00232a</t>
  </si>
  <si>
    <t>ERR_EPOM_SND_00234a</t>
  </si>
  <si>
    <t>ERR_EPOM_SND_00276a</t>
  </si>
  <si>
    <t>ERR_EPOM_SND_00246a</t>
  </si>
  <si>
    <t>ERR_EPOM_SND_00278a</t>
  </si>
  <si>
    <t>ERR_EPOM_SND_00247a</t>
  </si>
  <si>
    <t>ERR_EPOM_SND_00277a</t>
  </si>
  <si>
    <t>ERR_EPOM_SND_00319a</t>
  </si>
  <si>
    <t>ERR_EPOM_SND_00279a</t>
  </si>
  <si>
    <t>ERR_EPOM_SND_00320a</t>
  </si>
  <si>
    <t>ERR_EPOM_SND_00274a</t>
  </si>
  <si>
    <t>ERR_EPOM_SND_00275a</t>
  </si>
  <si>
    <t>ERR_EPOM_SND_00239a</t>
  </si>
  <si>
    <t>ERR_EPOM_SND_00238a</t>
  </si>
  <si>
    <t>ERR_EPOM_SND_00248a</t>
  </si>
  <si>
    <t>ERR_EPOM_SND_00249a</t>
  </si>
  <si>
    <t>ERR_EPOM_SND_00250a</t>
  </si>
  <si>
    <t>ERR_EPOM_SND_00251a</t>
  </si>
  <si>
    <t>ERR_EPOM_SND_00252a</t>
  </si>
  <si>
    <t>ERR_EPOM_SND_00253a</t>
  </si>
  <si>
    <t>ERR_EPOM_SND_00254a</t>
  </si>
  <si>
    <t>ERR_EPOM_SND_00255a</t>
  </si>
  <si>
    <t>ERR_EPOM_SND_00240a</t>
  </si>
  <si>
    <t>ERR_EPOM_SND_00241a</t>
  </si>
  <si>
    <t>ERR_EPOM_SND_00260a</t>
  </si>
  <si>
    <t>ERR_EPOM_SND_00242a</t>
  </si>
  <si>
    <t>ERR_EPOM_SND_00243a</t>
  </si>
  <si>
    <t>ERR_EPOM_SND_00219a</t>
  </si>
  <si>
    <t>ERR_EPOM_SND_00220a</t>
  </si>
  <si>
    <t>ERR_EPOM_SND_00270a</t>
  </si>
  <si>
    <t>ERR_EPOM_SND_00271a</t>
  </si>
  <si>
    <t>ERR_EPOM_SND_00290a</t>
  </si>
  <si>
    <t>"Broj rana određene veličine" je neispravne duljine.</t>
  </si>
  <si>
    <t>"Šifra specijalista koji je predložio pomagalo" je neispravne duljine.</t>
  </si>
  <si>
    <t>"Šifra isporučitelja koji je predložio pomagalo" je neispravne duljine.</t>
  </si>
  <si>
    <t>"Broj primjena druge subkutane terapije dnevno" je neispravne duljine.</t>
  </si>
  <si>
    <t>"Važnost ortodontske anomalije"je neispravne duljine.</t>
  </si>
  <si>
    <t>"Dijagnoza(šifrom)" je neispravne duljine.</t>
  </si>
  <si>
    <t>ERR_EPOM_SND_00235a</t>
  </si>
  <si>
    <t>ERR_EPOM_SND_00334a</t>
  </si>
  <si>
    <t>ERR_EPOM_SND_00335a</t>
  </si>
  <si>
    <t>ERR_EPOM_SND_00283a</t>
  </si>
  <si>
    <t>ERR_EPOM_SND_00291a</t>
  </si>
  <si>
    <t>ERR_EPOM_SND_00224a</t>
  </si>
  <si>
    <t>"Šifra indikacija iz popisa pomagala"  je neispravne duljine.</t>
  </si>
  <si>
    <t>ERR_EPOM_SND_00244c</t>
  </si>
  <si>
    <t>ERR_EPOM_SND_00333f</t>
  </si>
  <si>
    <t>ERR_EPOM_SND_00365e</t>
  </si>
  <si>
    <t>Element "Adresa pacijenta" je prazan.</t>
  </si>
  <si>
    <t>ERR_EPOM_SND_00365a</t>
  </si>
  <si>
    <t>Prema odabranoj skupini pomagala samo segment poruke 1 za tu skupinu može biti ispunjen.</t>
  </si>
  <si>
    <t>Prema odabranoj skupini pomagala nedostaje segment poruke 1 za odabranu skupinu.</t>
  </si>
  <si>
    <t>ERR_EPOM_SND_00233a</t>
  </si>
  <si>
    <t>ERR_EPOM_SND_00211a</t>
  </si>
  <si>
    <t>ERR_EPOM_SND_00221a</t>
  </si>
  <si>
    <t>"Skupina pomagala" je neispravne duljine.</t>
  </si>
  <si>
    <t>ERR_EPOM_SND_00205a</t>
  </si>
  <si>
    <t>ERR_EPOM_SND_00204a</t>
  </si>
  <si>
    <t>"Kategorija osiguranja" je neispravne duljine.</t>
  </si>
  <si>
    <t>ERR_EPOM_SND_00293a</t>
  </si>
  <si>
    <t>ERR_EPOM_SND_00217a</t>
  </si>
  <si>
    <t>ERR_EPOM_SND_00202a</t>
  </si>
  <si>
    <t>"Isporuka izvan HR" je neispravne duljine.</t>
  </si>
  <si>
    <t>ERR_EPOM_SND_00209a</t>
  </si>
  <si>
    <t>"Identifikator zdravstvene ustanove" je neispravne duljine.</t>
  </si>
  <si>
    <t>ERR_EPOM_SND_00350a</t>
  </si>
  <si>
    <t>"Djelatnost liječnika" je neispravne duljine.</t>
  </si>
  <si>
    <t>ERR_EPOM_SND_00218a</t>
  </si>
  <si>
    <t>"Šifra PU/RU HZZO-a koji odobrava" je neispravne duljine.</t>
  </si>
  <si>
    <t>"ID zuba" je neispravne duljine.</t>
  </si>
  <si>
    <t>"Status zuba" je neispravne duljine.</t>
  </si>
  <si>
    <t>ERR_EPOM_SND_00244a</t>
  </si>
  <si>
    <t>Budući da je propisivač zdravstveni djelatnik, potreban je podatak o djelatnosti liječnika.</t>
  </si>
  <si>
    <t>ERR_EPOM_SND_00366e</t>
  </si>
  <si>
    <t>ERR_EPOM_SND_00367x</t>
  </si>
  <si>
    <t>ERR_EPOM_SND_00368x</t>
  </si>
  <si>
    <t>ERR_EPOM_SND_00369x</t>
  </si>
  <si>
    <t>Element "Dodatno objašnjenje ocjene pravilne primjene pomagala " postoji, a "ocjena pravilne primjene pomagala" je FALSE.</t>
  </si>
  <si>
    <t>ERR_EPOM_DISP_00204d</t>
  </si>
  <si>
    <t>ERR_EPOM_SND_00220d</t>
  </si>
  <si>
    <t>ERR_EPOM_SND_00370x</t>
  </si>
  <si>
    <t>Identifikator pošiljatelja i identifikator ustanove u kojoj radi pošiljatelj ne pripadaju istom isporučitelju pomagala.</t>
  </si>
  <si>
    <t>ERR_EPOM_RET_REQ_00215x</t>
  </si>
  <si>
    <t>ERR_EPOM_TAKE_00212x</t>
  </si>
  <si>
    <t>Identifikator pošiljatelja i identifikator jedinice u kojoj radi pošiljatelj ne pripadaju istom isporučitelju.</t>
  </si>
  <si>
    <t>ERR_EPOM_DISP_00233x</t>
  </si>
  <si>
    <t>ERR_EPOM_SND_00220x</t>
  </si>
  <si>
    <t>Ista vrijednost elementa "Važnost dijagnoze" pojavila se u više od jednog zapisa.</t>
  </si>
  <si>
    <t>ERR_EPOM_SND_00243x</t>
  </si>
  <si>
    <t>ERR_EPOM_SND_00328b</t>
  </si>
  <si>
    <t>ERR_EPOM_SND_00272f</t>
  </si>
  <si>
    <t>ERR_EPOM_SND_00233d</t>
  </si>
  <si>
    <t>ERR_EPOM_TAKE_00214x</t>
  </si>
  <si>
    <t>Pomagala sa zahtjeva ne pripadaju kategorijama pomagala koje su u ugovoru isporučitelja.</t>
  </si>
  <si>
    <t>ERR_EPOM_DISP_00235x</t>
  </si>
  <si>
    <t>Poruka rezervacije naloga ne pripada ugovornom isporučitelju u kojem radi isporučitelj.</t>
  </si>
  <si>
    <t>ERR_EPOM_SND_00328x</t>
  </si>
  <si>
    <t>Vrijednosti elemenata "Važnost ortodontske anomalije" nisu slijedne,  počevši od broja 1 naviše.</t>
  </si>
  <si>
    <t>ERR_EPOM_SND_00237a</t>
  </si>
  <si>
    <t>ERR_EPOM_SND_00257a</t>
  </si>
  <si>
    <t>ERR_EPOM_RET_REQ_00201a</t>
  </si>
  <si>
    <t>ERR_EPOM_RET_REQ_00205a</t>
  </si>
  <si>
    <t>"Identifikator poruke 1 " nije ispravne duljine.</t>
  </si>
  <si>
    <t>Identifikator poruke nije ispravne duljine.</t>
  </si>
  <si>
    <t>ERR_EPOM_SND_00273f</t>
  </si>
  <si>
    <t>ERR_EPOM_SND_00243d</t>
  </si>
  <si>
    <t>ERR_EPOM_DISP_00204a</t>
  </si>
  <si>
    <t>"Šifra pomagala" je neispravne duljine.</t>
  </si>
  <si>
    <t>ERR_EPOM_DISP_00230a</t>
  </si>
  <si>
    <t>ERR_EPOM_DISP_00205x</t>
  </si>
  <si>
    <t>ERR_EPOM_DISP_00206x</t>
  </si>
  <si>
    <t>ERR_EPOM_DISP_00236x</t>
  </si>
  <si>
    <t>Šifra propisanog pomagala ne podudara se sa šifrom isporučenog pomagala u prvih deset znamenaka.</t>
  </si>
  <si>
    <t>ERR_EPOM_DISP_00238x</t>
  </si>
  <si>
    <t>ERR_EPOM_DISP_00239x</t>
  </si>
  <si>
    <t>ERR_EPOM_DISP_00241x</t>
  </si>
  <si>
    <t>ERR_EPOM_DISP_00242x</t>
  </si>
  <si>
    <t>ERR_EPOM_DISP_00243x</t>
  </si>
  <si>
    <t>Prema šifrarniku pomagala potreban je povrat pomagala, a u polju "Traži se povrat pomagala od osiguranika" ne nalazi se vrijednost DA.</t>
  </si>
  <si>
    <t>Prema šifrarniku pomagala nije potrebna ocjena funkcionalnosti,  a postoji polje "Vrijednost ocjene funkcionalnosti".</t>
  </si>
  <si>
    <t>Prema šifrarniku pomagala nije potrebna ocjena funkcionalnosti,  a postoji polje "Šifra specijalista koji je dao ocjenu".</t>
  </si>
  <si>
    <t>Prema šifrarniku pomagala potrebna je ocjena funkcionalnosti, a ne postoji polje "Šifra specijalista koji je dao ocjenu".</t>
  </si>
  <si>
    <t>Prema šifrarniku pomagala potrebna je ocjena funkcionalnosti, a ne postoji polje "Vrijednost ocjene funkcionalnosti".</t>
  </si>
  <si>
    <t>ERR_EPOM_DISP_00244x</t>
  </si>
  <si>
    <t>ERR_EPOM_SND_00222a</t>
  </si>
  <si>
    <t>ERR_EPOM_DISP_00230b</t>
  </si>
  <si>
    <t>"Identifikator poruke 1 " ne postoji u CEZIH sustavu,  traženi zahtjev nije odobren ili ga pošiljatelj ne može vidjeti.</t>
  </si>
  <si>
    <t>ERR_EPOM_DISP_00240x</t>
  </si>
  <si>
    <t>ERR_EPOM_DISP_00237x</t>
  </si>
  <si>
    <t>ERR_EPOM_DISP_00246x</t>
  </si>
  <si>
    <t>ERR_EPOM_DISP_00247x</t>
  </si>
  <si>
    <t>Pomagalo nije djelomično funkcionalno, a postoji komentar za djelomično funkcionalno pomagalo</t>
  </si>
  <si>
    <t>ERR_EPOM_DISP_00245x</t>
  </si>
  <si>
    <t>ERR_EPOM_TAKE_00203x</t>
  </si>
  <si>
    <t>Odobrenje nije moguće preuzeti jer je već preuzeto.</t>
  </si>
  <si>
    <t>ERR_EPOM_DISP_00248x</t>
  </si>
  <si>
    <t>Šifra propisanog pomagala ne podudara se sa šifrom isporučenog pomagala.</t>
  </si>
  <si>
    <t>ERR_EPOM_RET_REQ_00216x</t>
  </si>
  <si>
    <t>ERR_EPOM_TAKE_00205a</t>
  </si>
  <si>
    <t>"Identifikator ugovornog isporučitelja u kojem radi pošiljatelj" ne postoji u šifrarniku zdravstvenih ustanova ili jedinice isporučitelja.</t>
  </si>
  <si>
    <t>ERR_EPOM_RET_REQ_00213f</t>
  </si>
  <si>
    <t>ERR_EPOM_SND_00329x</t>
  </si>
  <si>
    <t>ERR_EPOM_TAKE_00201a</t>
  </si>
  <si>
    <t>"Identifikator pošiljatelja" je neispravne duljine.</t>
  </si>
  <si>
    <t>"Identifikator pošiljatelja" ne postoji u šifrarniku zdravstvenog djelatnika ili zaposlenika isporučitelja</t>
  </si>
  <si>
    <t>ERR_EPOM_TAKE_00203a</t>
  </si>
  <si>
    <t>"Jedinstveni identifikator poruke rezervacije naloga" nije ispravne duljine.</t>
  </si>
  <si>
    <t>ERR_EPOM_DISP_00213a</t>
  </si>
  <si>
    <t>ERR_EPOM_DISP_00200a</t>
  </si>
  <si>
    <t>ERR_EPOM_DISP_00224a</t>
  </si>
  <si>
    <t>Identifikator pacijenta nije ispravne duljine.</t>
  </si>
  <si>
    <t>ERR_EPOM_DISP_00202a</t>
  </si>
  <si>
    <t>"Identifikator pošiljatelja" nije ispravne duljine.</t>
  </si>
  <si>
    <t>ERR_EPOM_DISP_00203a</t>
  </si>
  <si>
    <t>"Identifikator ugovornog isporučitelja u kojem radi isporučitelj" nije ispravne duljine.</t>
  </si>
  <si>
    <t>ERR_EPOM_DISP_00229a</t>
  </si>
  <si>
    <t>ERR_EPOM_DISP_00215a</t>
  </si>
  <si>
    <t>ERR_EPOM_DISP_00205a</t>
  </si>
  <si>
    <t>ERR_EPOM_DISP_00216a</t>
  </si>
  <si>
    <t>ERR_EPOM_DISP_00246a</t>
  </si>
  <si>
    <t>ERR_EPOM_RET_REQ_00204a</t>
  </si>
  <si>
    <t>"Jedinstveni identifikator poruke upita za odgovor na zahtjev za odobrenjem pomagala" nije ispravne duljine.</t>
  </si>
  <si>
    <t>ERR_EPOM_RET_REQ_00212a</t>
  </si>
  <si>
    <t>ERR_EPOM_RET_REQ_00202a</t>
  </si>
  <si>
    <t>ERR_EPOM_RET_REQ_00203a</t>
  </si>
  <si>
    <t>"Identifikator ustanove u kojoj radi pošiljatelj" nije ispravne duljine.</t>
  </si>
  <si>
    <t>ERR_EPOM_00001</t>
  </si>
  <si>
    <t>"Identifikator odgovora na zahtjev (odobrenog)" nedostaje ili je prazan.</t>
  </si>
  <si>
    <t>"Jedinstveni identifikator zahtjeva za odobrenjem pomagala" nedostaje ili je prazan.</t>
  </si>
  <si>
    <t>"Šifra propisanog pomagala" ne postoji u šifrarniku pomagala.</t>
  </si>
  <si>
    <t>"ID poruke odobrenja" nedostaje ili je prazan.</t>
  </si>
  <si>
    <t>Prema šifrarniku pomagala nije potrebna ocjena funkcionalnosti,  a postoji polje "Komentar za djelomično funkcionalno pomagalo".</t>
  </si>
  <si>
    <t>ERR_EPOM_DISP_00249x</t>
  </si>
  <si>
    <t>Pomagalo nije obnovljivo, a u polju Obnovljeno pomagalo postoji vrijednost DA.</t>
  </si>
  <si>
    <t>Isporuka obnovljenog pomagala moguća je ukoliko je osiguranik suglasan koristiti obnovljivo pomagalo.</t>
  </si>
  <si>
    <t>"Obnovljeno pomagalo" ne nalazi se u kodnoj listi obnovljenog pomagala.</t>
  </si>
  <si>
    <t>Šifra propisanog pomagala navedena u poruci isporuke ne podudara se sa šifrom odobrenog pomagala iz poruke odobrenja.</t>
  </si>
  <si>
    <t>Šifra isporučenog istovrsnog pomagala u poruci isporuke ne podudara se sa šifrom odobrenog pomagala iz poruke odobrenja.</t>
  </si>
  <si>
    <t>ERR_REVOKE_00041</t>
  </si>
  <si>
    <t>ERR_REVOKE_00042</t>
  </si>
  <si>
    <t>ERR_REVOKE_00044</t>
  </si>
  <si>
    <t>Vremenski period za storniranje je istekao</t>
  </si>
  <si>
    <t>Pošiljatelj zahtjeva za storniranjem nema korisničke ovlasti za storniranje zadane poruke</t>
  </si>
  <si>
    <t>Pošiljatelj zahtjeva za storniranjem nije autor poruke koja se pokušava stornirati</t>
  </si>
  <si>
    <t>Interna sistemska greška.</t>
  </si>
  <si>
    <t>Dogodila se OsigInfo greška.</t>
  </si>
  <si>
    <t>ERR_EPOM_SND_00371x</t>
  </si>
  <si>
    <t>Traženo pomagalo ne može se isporučiti kod tipa isporuke "prvi put".</t>
  </si>
  <si>
    <t>ERR_EPOM_DISP_00250x</t>
  </si>
  <si>
    <t>Potrebno je isporučiti sva odobrena pomagala.</t>
  </si>
  <si>
    <t>Navedeni "Jedinstveni identifikator zahtjeva" već postoji u bazi.</t>
  </si>
  <si>
    <t>ERR_EPOM_SND_00257d</t>
  </si>
  <si>
    <t>ERR_EPOM_SND_00283d</t>
  </si>
  <si>
    <t>ERR_EPOM_APPROVE_00220d</t>
  </si>
  <si>
    <t>ERR_EPOM_APPROVE_00211d</t>
  </si>
  <si>
    <t>ERR_EPOM_TAKE_00203d</t>
  </si>
  <si>
    <t>ERR_EPOM_TAKE_00205d</t>
  </si>
  <si>
    <t>ERR_EPOM_DISP_00213d</t>
  </si>
  <si>
    <t>ERR_EPOM_DISP_00218d</t>
  </si>
  <si>
    <t>ERR_EPOM_RET_REQ_00204d</t>
  </si>
  <si>
    <t>ERR_EPOM_RET_REQ_00205d</t>
  </si>
  <si>
    <t>"MBO" sadrži vrijednost koja se ne nalazi u EPR bazi.</t>
  </si>
  <si>
    <t>"Spol pacijenta" sadrži vrijednost koja se ne nalazi u kodnoj listi spola.</t>
  </si>
  <si>
    <t>Element "Spol pacijenta" je prazan.</t>
  </si>
  <si>
    <t>"Isporuka izvan HR" sadrži vrijednost koja se ne nalazi u kodnoj listi isporuke pomagala.</t>
  </si>
  <si>
    <t>"Šifra traženog isporučitelja" sadrži vrijednost koja se ne nalazi u šifrarniku zdravstvenih ustanova, ljekarničkih jedinica ili jedinica isporučitelja.</t>
  </si>
  <si>
    <t>"Kategorija osiguranja" sadrži vrijednost koja se ne nalazi u šifrarniku kategorija osiguranja.</t>
  </si>
  <si>
    <t>"Država osiguranja" je neispravne duljine.</t>
  </si>
  <si>
    <t>"Država osiguranja" sadrži vrijednost koja se ne nalazi u šifrarniku država.</t>
  </si>
  <si>
    <t>"Šifra oslobođenja od sudjelovanja" sadrži vrijednost koja se ne nalazi u šifrarniku oslobođenja od sudjelovanja.</t>
  </si>
  <si>
    <t>"Kontakt podatak liječnika" je neispravne duljine.</t>
  </si>
  <si>
    <t>"Važnost dijagnoze" je neispravne duljine.</t>
  </si>
  <si>
    <t>"Veličina rane" je neispravne duljine.</t>
  </si>
  <si>
    <t>"Dubina rane" je neispravne duljine.</t>
  </si>
  <si>
    <t>"Broj rana određene dubine" je neispravne duljine.</t>
  </si>
  <si>
    <t>"Dno rane" je neispravne duljine.</t>
  </si>
  <si>
    <t>"Broj rana određenog dna" je neispravne duljine.</t>
  </si>
  <si>
    <t>"Sekrecija rane" je neispravne duljine.</t>
  </si>
  <si>
    <t>"Broj rana određene sekrecije" je neispravne duljine.</t>
  </si>
  <si>
    <t>"Sekret rane" je neispravne duljine.</t>
  </si>
  <si>
    <t>"Broj rana određenog sekreta" je neispravne duljine.</t>
  </si>
  <si>
    <t>"Postoji li inficirana rana" je neispravne duljine.</t>
  </si>
  <si>
    <t>"Postoje li znakovi cijeljenja rane" je neispravne duljine.</t>
  </si>
  <si>
    <t>"Ortodontska anomalija" je neispravne duljine.</t>
  </si>
  <si>
    <t>"Šifra liječnika specijaliste koji je predložio pomagalo" je neispravne duljine.</t>
  </si>
  <si>
    <t>"Terapija inzulinom" je neispravne duljine.</t>
  </si>
  <si>
    <t>"Broj primjena inzulina dnevno" je neispravne duljine.</t>
  </si>
  <si>
    <t>"Druga subkutana terapija" je neispravne duljine.</t>
  </si>
  <si>
    <t>"Inzulinska pumpa"  je neispravne duljine.</t>
  </si>
  <si>
    <t>"Peroralna terapija" je neispravne duljine.</t>
  </si>
  <si>
    <t>"Broj kontrola razina šećera u krvi dnevno" je neispravne duljine.</t>
  </si>
  <si>
    <t>"BMI grupa" je neispravne duljine.</t>
  </si>
  <si>
    <t>"Jedinstveni identifikator zahtjeva" nije ispravne duljine.</t>
  </si>
  <si>
    <t>"Potreban rad" je neispravne duljine.</t>
  </si>
  <si>
    <t>"Dijagnoza (tekstom )" je neispravne duljine.</t>
  </si>
  <si>
    <t>"Tip sadržaja privitka" je neispravne duljine.</t>
  </si>
  <si>
    <t>"VOD CC " je neispravne duljine ili neispravnog formata.</t>
  </si>
  <si>
    <t>"VOS CC" je neispravne duljine ili neispravnog formata.</t>
  </si>
  <si>
    <t>"Vrijednost vida na daljinu desnog oka" je neispravnog formata ili duljine.</t>
  </si>
  <si>
    <t>"Vrijednost vida na daljinu lijevog oka" je neispravnog formata ili duljine.</t>
  </si>
  <si>
    <t>"Vrijednost vida na blizinu desnog oka" je neispravnog formata ili duljine.</t>
  </si>
  <si>
    <t>"Vrijednost vida na blizinu lijevog oka" je neispravnog formata ili duljine.</t>
  </si>
  <si>
    <t>"Identifikator poruke"  je neispravne duljine.</t>
  </si>
  <si>
    <t>"Naziv privitka" je neispravne duljine.</t>
  </si>
  <si>
    <t>"Identifikator pacijenta" je neispravne duljine.</t>
  </si>
  <si>
    <t>"Osiguranik suglasan koristiti obnovljivo pomagalo" je neispravne duljine.</t>
  </si>
  <si>
    <t>"Vid na daljinu lijevog oka" je neispravne duljine.</t>
  </si>
  <si>
    <t>"Vid na blizinu lijevog oka" je neispravne duljine.</t>
  </si>
  <si>
    <t>"Tip kontakt podatka pacijenta" je neispravne duljine.</t>
  </si>
  <si>
    <t>"Kontakt podatak pacijenta" je neispravne duljine.</t>
  </si>
  <si>
    <t>"Veličina rane" sadrži vrijednost koja se ne nalazi u kodnoj listi veličine rane.</t>
  </si>
  <si>
    <t>"Dno rane" sadrži vrijednost koja se ne nalazi u kodnoj listi dna rana.</t>
  </si>
  <si>
    <t>"Hitnost" sadrži vrijednost koja se ne nalazi u kodnoj listi hitnosti.</t>
  </si>
  <si>
    <t>"BMI grupa" sadrži vrijednost koja se ne nalazi u kodnoj listi indeksa tjelesne mase.</t>
  </si>
  <si>
    <t>"Vrijednost ocjene pravilne primjene pomagala" sadrži vrijednost koja se ne nalazi u kodnoj listi ocjene pravilne primjene pomagala.</t>
  </si>
  <si>
    <t>"Sekrecija rane" sadrži vrijednost koja se ne nalazi u kodnoj listi sekrecije rane.</t>
  </si>
  <si>
    <t>"Sekret rane" sadrži vrijednost koja se ne nalazi u kodnoj listi sekreta rane.</t>
  </si>
  <si>
    <t>"Količina pomagala" ne sadrži broj.</t>
  </si>
  <si>
    <t>"Duljina obloge za ranu" ne sadrži nenegativan broj.</t>
  </si>
  <si>
    <t>"Širina obloge za ranu" ne sadrži nenegativan broj.</t>
  </si>
  <si>
    <t>"Gubitak sluha (u dB) za lijevo uho" nije broj ispravnog formata ili duljine.</t>
  </si>
  <si>
    <t>"Gubitak sluha (u dB) za desno uho" nije broj ispravnog formata ili duljine.</t>
  </si>
  <si>
    <t>"Vrijeme kreiranja poruke" nije ispravnog datumskog formata.</t>
  </si>
  <si>
    <t>"Vrijeme stvaranja poruke" nedostaje.</t>
  </si>
  <si>
    <t xml:space="preserve"> "Adresa pacijenta" nije ispravne duljine.</t>
  </si>
  <si>
    <t>Element "Isporuka izvan HR" je prazan.</t>
  </si>
  <si>
    <t>Element "Dodatno objašnjenje ocjene pravilne primjene pomagala " je prazan.</t>
  </si>
  <si>
    <t>Element "Skupina pomagala" je prazan.</t>
  </si>
  <si>
    <t>Element "Šifra pomagala" je prazan.</t>
  </si>
  <si>
    <t>Element "Količina pomagala" je prazan.</t>
  </si>
  <si>
    <t>Element "Sadržaj privitka" je prazan.</t>
  </si>
  <si>
    <t>Element "Komentar na cijeli nalog " je prazan.</t>
  </si>
  <si>
    <t>Element "Nacin enkodiranja privitka" je prazan.</t>
  </si>
  <si>
    <t>Element "Naziv privitka" je prazan.</t>
  </si>
  <si>
    <t>Element "Tip sadržaja privitka" je prazan.</t>
  </si>
  <si>
    <t>Element "Automatsko prosljeđivanje kontrolnom sudioniku" je prazan.</t>
  </si>
  <si>
    <t>Element "BMI grupa" je prazan.</t>
  </si>
  <si>
    <t>Element "Duljina obloge za ranu" je prazan.</t>
  </si>
  <si>
    <t>Element "Datum početka terapije oblogama" je prazan.</t>
  </si>
  <si>
    <t>Element "Širina obloge za ranu" je prazan.</t>
  </si>
  <si>
    <t>Element "Vrijeme stvaranja poruke" je prazan.</t>
  </si>
  <si>
    <t>Element "Dijagnoza(šifrom)" je prazan.</t>
  </si>
  <si>
    <t>Element  "Važnost dijagnoze" je prazan.</t>
  </si>
  <si>
    <t>Element  "Dijagnoza (tekstom )" je prazan.</t>
  </si>
  <si>
    <t>Element "Šifra PU/RU HZZO-a koji odobrava" je prazan.</t>
  </si>
  <si>
    <t>Element "Djelatnost liječnika" je prazan.</t>
  </si>
  <si>
    <t>Element "Adresa liječnika " je prazan.</t>
  </si>
  <si>
    <t>Element "Identifikator liječnika" je prazan.</t>
  </si>
  <si>
    <t>Element  "Ime liječnika" je prazan.</t>
  </si>
  <si>
    <t>Element  "Prezime liječnika" je prazan.</t>
  </si>
  <si>
    <t>Element "Jedinstveni identifikator zahtjeva" je prazan.</t>
  </si>
  <si>
    <t>Element "Objašnjenje" je prazan.</t>
  </si>
  <si>
    <t>Element  "Vid na daljinu lijevog oka" je prazan.</t>
  </si>
  <si>
    <t>Element "Vrijednost vida na daljinu lijevog oka" je prazan.</t>
  </si>
  <si>
    <t>Element "Prvi puta/nova količina" je prazan.</t>
  </si>
  <si>
    <t>Element "Gubitak sluha (u dB) za lijevo uho" je prazan.</t>
  </si>
  <si>
    <t>Element "Gubitak sluha (u dB) za desno uho" je prazan.</t>
  </si>
  <si>
    <t>Element "Identifikator zdravstvene ustanove" je prazan.</t>
  </si>
  <si>
    <t>Element "Šifra indikacija iz popisa pomagala" je prazan.</t>
  </si>
  <si>
    <t>Element "Postoji li inficirana rana" je prazan.</t>
  </si>
  <si>
    <t>Element "Kategorija osiguranja" je prazan.</t>
  </si>
  <si>
    <t>Element "Država osiguranja" je prazan.</t>
  </si>
  <si>
    <t>Element "Šifra oslobođenja od sudjelovanja" je prazan.</t>
  </si>
  <si>
    <t>Element "Inzulinska pumpa" je prazan.</t>
  </si>
  <si>
    <t>Element "Broj primjena inzulina dnevno" je prazan.</t>
  </si>
  <si>
    <t>Element "Terapija inzulinom" je prazan.</t>
  </si>
  <si>
    <t>Element "Identifikator interakcije" je prazan.</t>
  </si>
  <si>
    <t>Element "ID prijave ozljede" je prazan.</t>
  </si>
  <si>
    <t>Element "Identifikator poruke" je prazan.</t>
  </si>
  <si>
    <t>Element "Vid na blizinu lijevog oka" je prazan.</t>
  </si>
  <si>
    <t>Element "Vrijednost vida na blizinu lijevog oka" je prazan.</t>
  </si>
  <si>
    <t>Element "Vrijednost vida na blizinu desnog oka" je prazan.</t>
  </si>
  <si>
    <t>Element "Broj rana određene sekrecije" je prazan.</t>
  </si>
  <si>
    <t>Element "Broj rana određenog sekreta" je prazan.</t>
  </si>
  <si>
    <t>Element "Broj rana određenog DNA" je prazan.</t>
  </si>
  <si>
    <t>Element "Broj rana određene dubine je prazan.</t>
  </si>
  <si>
    <t>Element "Broj rana određene veličine" je prazan.</t>
  </si>
  <si>
    <t>Element "Ortodontska anomalija" je prazan.</t>
  </si>
  <si>
    <t>Element "Važnost ortodontske anomalije" je prazan.</t>
  </si>
  <si>
    <t>Element "Datum rođenja" je prazan.</t>
  </si>
  <si>
    <t>Element "Kontakt podatak pacijenta" je prazan.</t>
  </si>
  <si>
    <t>Element "Tip kontakt podatka pacijenta" je prazan.</t>
  </si>
  <si>
    <t>Element "Identifikator pacijenta" je prazan.</t>
  </si>
  <si>
    <t>Element "Ime pacijenta" je prazan.</t>
  </si>
  <si>
    <t>Element "Prezime pacijenta" je prazan.</t>
  </si>
  <si>
    <t>Element "OIB" je prazan.</t>
  </si>
  <si>
    <t>Element "Tip identifikatora pacijenta" je prazan.</t>
  </si>
  <si>
    <t>Element "Peroralna terapija" je prazan.</t>
  </si>
  <si>
    <t>Element "Razmak zjenica(mm)" je prazan.</t>
  </si>
  <si>
    <t>Element "Ocjena pravilne primjene pomagala" je prazan.</t>
  </si>
  <si>
    <t>Element "Vrijednost ocjene pravilne primjene pomagala" je prazan.</t>
  </si>
  <si>
    <t>Element "Šifra isporučitelja koji je predložio pomagalo" je prazan.</t>
  </si>
  <si>
    <t>Element "Šifra liječnika specijaliste koji je predložio pomagalo je prazan.</t>
  </si>
  <si>
    <t>Element "Prijavljen tip ozljede" je prazan.</t>
  </si>
  <si>
    <t>Element "Datum i vrijeme zahtjeva" je prazan.</t>
  </si>
  <si>
    <t>Element "Šifra traženog isporučitelja" je prazan.</t>
  </si>
  <si>
    <t>Element "Identifikator primatelja" je prazan.</t>
  </si>
  <si>
    <t>Element "Osiguranik suglasan koristiti obnovljivo pomagalo" je prazan.</t>
  </si>
  <si>
    <t>Element "Broj primjena druge subkutane terapije dnevno" je prazan.</t>
  </si>
  <si>
    <t>Element "Druga subkutana terapija" je prazan.</t>
  </si>
  <si>
    <t>Element "Sekrecija rane" je prazan.</t>
  </si>
  <si>
    <t>Element "Sekret rane" je prazan.</t>
  </si>
  <si>
    <t>Element "Identifikator pošiljatelja" je prazan.</t>
  </si>
  <si>
    <t>Element "Identifikator potpisnika" je prazan.</t>
  </si>
  <si>
    <t>Element "Šifra specijalista koji je predložio pomagalo" je prazan.</t>
  </si>
  <si>
    <t>Element "Broj kontrola razina šećera u krvi dnevno" je prazan.</t>
  </si>
  <si>
    <t>Element "Zub" je prazan.</t>
  </si>
  <si>
    <t>Element "Status zuba" je prazan.</t>
  </si>
  <si>
    <t>Element "Potreban rad" je prazan.</t>
  </si>
  <si>
    <t>Element "Hitnost" je prazan.</t>
  </si>
  <si>
    <t>Element "VOD CC" je prazan.</t>
  </si>
  <si>
    <t>Element "VOS CC" je prazan.</t>
  </si>
  <si>
    <t>Element "Dubina rane" je prazan.</t>
  </si>
  <si>
    <t>Element "Postoje li znakovi cijeljenja rane" je prazan.</t>
  </si>
  <si>
    <t>Element "Veličina rane" je prazan.</t>
  </si>
  <si>
    <t>"Datum početka terapije oblogama" nije ispravnog datumskog formata.</t>
  </si>
  <si>
    <t>"Datum rođenja" nije ispravnog datumskog formata.</t>
  </si>
  <si>
    <t>"Datum i vrijeme zahtjeva" nije ispravnog datumskog formata.</t>
  </si>
  <si>
    <t>Vrijednosti elemenata "Važnost ortodontske anomalije" nisu jedinstvene unutar poruke.</t>
  </si>
  <si>
    <t>"Dubina rane" sadrži vrijednost koja se ne nalazi u kodnoj listi dubine rane.</t>
  </si>
  <si>
    <t>Vrijednost elementa "Sekrecija rane" nije jedinstvena unutar poruke.</t>
  </si>
  <si>
    <t>Vrijednost elementa "Sekret rane" nije jedinstvena unutar poruke.</t>
  </si>
  <si>
    <t>Vrijednosti elemenata "Važnost dijagnoze" nisu slijedne,  počevši od broja 1 naviše.</t>
  </si>
  <si>
    <t>"Broj rana određenog dna" ne sadrži broj.</t>
  </si>
  <si>
    <t>"Druga subkutana terapija" sadrži vrijednost koja se ne nalazi u kodnoj listi subkutane terapije.</t>
  </si>
  <si>
    <t>"Dopuštena zamjena pomagala" sadrži vrijednost koja se ne nalazi u kodnoj listi dopuštene zamjene pomagala.</t>
  </si>
  <si>
    <t>"Inzulinska terapija" sadrži vrijednost koja se ne nalazi u kodnoj listi inzulinske terapije.</t>
  </si>
  <si>
    <t>"Inzulinska pumpa" sadrži vrijednost koja se ne nalazi u kodnoj listi upotrebe inzulinske pumpe.</t>
  </si>
  <si>
    <t>"Šifra medicinske indikacije" sadrži nedozvoljenu vrijednost za propisano pomagalo na koje se odnosi u poruci.</t>
  </si>
  <si>
    <t>"Važnost dijagnoze" sadrži vrijednost koja se ne nalazi u kodnoj listi važnosti dijagnoze.</t>
  </si>
  <si>
    <t>"Postoje li znakovi cijeljenja rane" sadrži vrijednost koja se ne nalazi u kodnoj listi cijeljenja rane.</t>
  </si>
  <si>
    <t>"Postoji li inficirana rana" sadrži vrijednost koja se ne nalazi u kodnoj listi inficiranosti rane.</t>
  </si>
  <si>
    <t>"Peroralna terapija" sadrži vrijednost koja se ne nalazi u kodnoj listi peroralne terapije.</t>
  </si>
  <si>
    <t>"Identifikator poruke" već postoji u bazi.</t>
  </si>
  <si>
    <t>Navedeni "Identifikator poruke" već postoji u bazi.</t>
  </si>
  <si>
    <t>"Dijagnoza(šifrom)" nedostaje.</t>
  </si>
  <si>
    <t>"Identifikator liječnika" nedostaje.</t>
  </si>
  <si>
    <t>Element "Doktor" nedostaje.</t>
  </si>
  <si>
    <t>"Jedinstveni identifikator zahtjeva" nedostaje.</t>
  </si>
  <si>
    <t>"Identifikator zdravstvene ustanove" nedostaje.</t>
  </si>
  <si>
    <t>Element "Pacijent" nedostaje.</t>
  </si>
  <si>
    <t>Element "Traženo pomagalo" nedostaje.</t>
  </si>
  <si>
    <t>"Zahtjev za odobrenjem pomagala" nedostaje.</t>
  </si>
  <si>
    <t>"Skupina pomagala" nedostaje.</t>
  </si>
  <si>
    <t>"Šifra pomagala" nedostaje.</t>
  </si>
  <si>
    <t>"Pomagalo" nedostaje.</t>
  </si>
  <si>
    <t>"Količina pomagala" nedostaje.</t>
  </si>
  <si>
    <t>"Važnost dijagnoze" nedostaje.</t>
  </si>
  <si>
    <t>"Dijagnoza" nedostaje.</t>
  </si>
  <si>
    <t>"Prvi puta/nova količina" nedostaje.</t>
  </si>
  <si>
    <t>"Država osiguranja" nedostaje.</t>
  </si>
  <si>
    <t>"Podaci o osiguranju" nedostaje.</t>
  </si>
  <si>
    <t>"Identifikator interakcije" nedostaje.</t>
  </si>
  <si>
    <t>"Identifikator poruke" nedostaje.</t>
  </si>
  <si>
    <t>"Identifikator pacijenta" nedostaje.</t>
  </si>
  <si>
    <t>"Tip identifikatora pacijenta" nedostaje.</t>
  </si>
  <si>
    <t>"Datum i vrijeme zahtjeva" nedostaje.</t>
  </si>
  <si>
    <t>"Identifikator pošiljatelja poruke" nedostaje.</t>
  </si>
  <si>
    <t>"Identifikator potpisnika" nedostaje.</t>
  </si>
  <si>
    <t>"Hitnost" nedostaje.</t>
  </si>
  <si>
    <t>"Postoji li inficirana rana" nedostaje.</t>
  </si>
  <si>
    <t>"Postoje li znakovi cijeljenja rane" nedostaje.</t>
  </si>
  <si>
    <t>"Broj rana određene dubine" nedostaje.</t>
  </si>
  <si>
    <t>"Broj rana određene sekrecije" nedostaje.</t>
  </si>
  <si>
    <t>"Broj rana određene veličine" nedostaje.</t>
  </si>
  <si>
    <t>"Broj rana određenog dna rane" nedostaje.</t>
  </si>
  <si>
    <t>"Broj rana određenog sekreta" nedostaje.</t>
  </si>
  <si>
    <t>"Dno rane" nedostaje.</t>
  </si>
  <si>
    <t>"Dubina rane" nedostaje.</t>
  </si>
  <si>
    <t>"Sekrecija rane" nedostaje.</t>
  </si>
  <si>
    <t>"Sekret rane" nedostaje.</t>
  </si>
  <si>
    <t>"Veličina rane" nedostaje.</t>
  </si>
  <si>
    <t>"Ocjena pravilne primjene pomagala" sadrži vrijednost koja se ne nalazi u kodnoj listi ocjene pravilne primjene pomagala.</t>
  </si>
  <si>
    <t>"Potreban rad" sadrži vrijednost koja se ne nalazi u kodnoj listi potrebnog rada na zubu.</t>
  </si>
  <si>
    <t>"Kontakt podatak pacijenta" nedostaje.</t>
  </si>
  <si>
    <t>"Tip kontakt podatka pacijenta" nedostaje.</t>
  </si>
  <si>
    <t>Element  "Podatak o vidu na daljinu lijevog oka" nedostaje.</t>
  </si>
  <si>
    <t>"ID prijave ozljede" nedostaje.</t>
  </si>
  <si>
    <t>"Prijavljen tip ozljede" nedostaje.</t>
  </si>
  <si>
    <t>"Rane prema veličini" nedostaje.</t>
  </si>
  <si>
    <t>"Vrijednost vida na blizinu desnog oka" nedostaje.</t>
  </si>
  <si>
    <t>"Vrijednost vida na blizinu lijevog oka" nedostaje.</t>
  </si>
  <si>
    <t>"Vrijednost vida na daljinu desnog oka" nedostaje.</t>
  </si>
  <si>
    <t>"Vrijednost vida na daljinu lijevog oka" nedostaje.</t>
  </si>
  <si>
    <t>"Datum početka terapije oblogama" nedostaje.</t>
  </si>
  <si>
    <t>"Datum početka terapije oblogama" postoji, a traženo pomagalo ne pripada skupini obloga za rane.</t>
  </si>
  <si>
    <t>"Dopuštena zamjena pomagala" postoji, a traženo pomagalo ne pripada skupini pomagala za šećernu bolest.</t>
  </si>
  <si>
    <t>Ista šifra pomagala pojavila se u više od jednog zapisa.</t>
  </si>
  <si>
    <t>"Šifra pomagala" sadrži vrijednost koja se ne nalazi u šifrarniku pomagala .</t>
  </si>
  <si>
    <t>Element "Tip propisivača" je prazan.</t>
  </si>
  <si>
    <t>"Tip propisivača" nedostaje.</t>
  </si>
  <si>
    <t>"Tip propisivača" ne dopušta propisivanje traženog pomagala.</t>
  </si>
  <si>
    <t>"Šifra PU/RU HZZO-a koji odobrava" sadrži vrijednost koja se ne nalazi u  šifrarniku PU ili RU.</t>
  </si>
  <si>
    <t>"Ortodontska anomalija" sadrži vrijednost koja se ne nalazi u kodnoj listi ortodontskih anomalija.</t>
  </si>
  <si>
    <t>"Status zuba" sadrži vrijednost koja se ne nalazi u kodnoj listi statusa zuba i nije NULL vrijednost.</t>
  </si>
  <si>
    <t>"Važnost ortodontske anomalije" sadrži vrijednost koja se ne nalazi u kodnoj listi važnosti ortodontskih anomalija.</t>
  </si>
  <si>
    <t>"Zub" sadrži vrijednost koja se ne nalazi u kodnoj listi zuba ili nije NULL vrijednost.</t>
  </si>
  <si>
    <t>"Dijagnoza(šifrom)" sadrži vrijednost koja se ne nalazi u MKB10 šifrarniku.</t>
  </si>
  <si>
    <t>"Djelatnost liječnika" sadrži vrijednost koja se ne nalazi u šifrarniku djelatnosti.</t>
  </si>
  <si>
    <t>"Šifra indikacija iz popisa pomagala" sadrži vrijednost koja se ne nalazi u medicinskim indikacijama iz šifrarnika pomagala.</t>
  </si>
  <si>
    <t>"Šifra specijalista koji je predložio pomagalo" sadrži vrijednost koja se ne nalazi u šifrarniku zdravstvenih djelatnika.</t>
  </si>
  <si>
    <t>"Identifikator zdravstvene ustanove" sadrži vrijednost koja se ne nalazi u šifrarniku zdravstvenih ustanova, ljekarničkih jedinica ili jedinica isporučitelja.</t>
  </si>
  <si>
    <t>"Vid na blizinu lijevog oka" sadrži vrijednost koja se ne nalazi u kodnoj listi vida.</t>
  </si>
  <si>
    <t>"Vid na daljinu desnog oka" sadrži vrijednost koja se ne nalazi u kodnoj listi vida.</t>
  </si>
  <si>
    <t>Element  "Vid na blizinu lijevog oka" nedostaje.</t>
  </si>
  <si>
    <t>Element "Vid na blizinu desnog oka" je prazan.</t>
  </si>
  <si>
    <t>"Vid na blizinu desnog oka" je neispravne duljine.</t>
  </si>
  <si>
    <t>Element  "Vid na blizinu desnog oka" nedostaje.</t>
  </si>
  <si>
    <t>"Vid na blizinu desnog oka" sadrži vrijednost koja se ne nalazi u kodnoj listi podatka o vidu.</t>
  </si>
  <si>
    <t>Element  "Vid na daljinu desnog oka" nedostaje.</t>
  </si>
  <si>
    <t>Element "Vid na daljinu desnog oka" je prazan.</t>
  </si>
  <si>
    <t>"Vid na daljinu desnog oka" je neispravne duljine.</t>
  </si>
  <si>
    <t>"Vid na daljinu lijevog oka" sadrži vrijednost koja se ne nalazi u kodnoj listi vida.</t>
  </si>
  <si>
    <t>"Prvi puta/nova količina" ne sadrži vrijednost iz kodne liste vrste propisivanja pomagala.</t>
  </si>
  <si>
    <t>Šifra "Skupina pomagala" sadrži vrijednost koja se ne nalazi u kodnoj listi skupine pomagala.</t>
  </si>
  <si>
    <t>"Odobrena količina pomagala" ne sadrži broj.</t>
  </si>
  <si>
    <t>"Odobrena količina pomagala" je prazna.</t>
  </si>
  <si>
    <t>"Propisana količina pomagala" ne sadrži broj.</t>
  </si>
  <si>
    <t>"Propisana količina pomagala" je prazna.</t>
  </si>
  <si>
    <t>"Vrijeme kreiranja poruke" nedostaje.</t>
  </si>
  <si>
    <t>"Datum i vrijeme slanja" nije ispravnog formata</t>
  </si>
  <si>
    <t>"Šifra odobrenog pomagala" je prazna.</t>
  </si>
  <si>
    <t>"Šifra oodbrenog pomagala" nedostaje.</t>
  </si>
  <si>
    <t>"Šifra propisanog pomagala" je prazna.</t>
  </si>
  <si>
    <t>"Ime odobrenog pomagala" je prazno.</t>
  </si>
  <si>
    <t>"Ime propisanog pomagala" je prazno.</t>
  </si>
  <si>
    <t>"Komentar kontrolnog sudionika" je prazan.</t>
  </si>
  <si>
    <t>"Identifikator potpisnika" je prazan.</t>
  </si>
  <si>
    <t>"Identifikator poruke" je prazan.</t>
  </si>
  <si>
    <t>"Identifikator primatelja" je prazan.</t>
  </si>
  <si>
    <t>"Datum i vrijeme" je prazan.</t>
  </si>
  <si>
    <t>"Jedinstveni identifikator odgovora na zahtjev za odobravanjem pomagala" već postoji u bazi.</t>
  </si>
  <si>
    <t>"Jedinstveni identifikator povjerenstva kontrolnog sudionika koje je odlučilo o zahtjevu" nedostaje.</t>
  </si>
  <si>
    <t>"Jedinstveni identifikator odgovora na zahtjev za odobravanjem pomagala" nedostaje.</t>
  </si>
  <si>
    <t>"Status odobrenja" nedostaje.</t>
  </si>
  <si>
    <t>"Odobrena količina pomagala" nedostaje.</t>
  </si>
  <si>
    <t>"Šifra propisanog pomagala" nedostaje.</t>
  </si>
  <si>
    <t>"Propisana količina pomagala" nedostaje.</t>
  </si>
  <si>
    <t>"Jedinstveni identifikator osobe kontrolnog sudionika koja šalje poruku" nedostaje.</t>
  </si>
  <si>
    <t>"Poruka sadrži ili ne informacije o odobrenju" nedostaje.</t>
  </si>
  <si>
    <t>"dentifikator potpisnika" nedostaje.</t>
  </si>
  <si>
    <t>"Datum i vrijeme" nedostaje.</t>
  </si>
  <si>
    <t>"Vrijeme kreiranja poruke" je prazno.</t>
  </si>
  <si>
    <t>"ID interakcije" je prazan.</t>
  </si>
  <si>
    <t>"Identifikator pacijenta" je prazan.</t>
  </si>
  <si>
    <t>"Tip identifikatora pacijenta" je prazan.</t>
  </si>
  <si>
    <t>"Identifikator poruke 1" nije identifikator zahtjeva za navedenog pacijenta.</t>
  </si>
  <si>
    <t>"Identifikator pacijenta" ne nalazi se u EPR bazi.</t>
  </si>
  <si>
    <t>"Jedinstveni identifikator dohvata" već postoji u bazi.</t>
  </si>
  <si>
    <t>"Identifikator pošiljatelja" nedostaje.</t>
  </si>
  <si>
    <t>"Identifikator ustanove u kojoj radi pošiljatelj" nedostaje.</t>
  </si>
  <si>
    <t>"Jedinstveni identifikator poruke upita za odgovor na zahtjev za odobrenjem pomagala" nedostaje.</t>
  </si>
  <si>
    <t>"Datum i vrijeme slanja" nedostaje.</t>
  </si>
  <si>
    <t>"ID interakcije" nedostaje.</t>
  </si>
  <si>
    <t>"Datum i vrijeme slanja" je neispravnog datumskog formata.</t>
  </si>
  <si>
    <t>"Identifikator poruke" nije ispravne duljine.</t>
  </si>
  <si>
    <t>"dentifikator poruke" je prazan.</t>
  </si>
  <si>
    <t>"Vrijeme stvaranja poruke" je prazno.</t>
  </si>
  <si>
    <t>"Identifikator ugovornog isporučitelja u kojem radi pošiljatelj" nedostaje.</t>
  </si>
  <si>
    <t>"Jedinstveni identifikator poruke rezervacije naloga" nedostaje.</t>
  </si>
  <si>
    <t>"Jedinstveni identifikator poruke rezervacije naloga" već postoji u bazi.</t>
  </si>
  <si>
    <t>"Isporučeno drugo istovrsno pomagalo" je neispravnog formata, dozvoljene vrijednosti su TRUE i FALSE.</t>
  </si>
  <si>
    <t>"Količina isporučenog pomagala" ne odgovara količini s rezerviranog zahtjeva.</t>
  </si>
  <si>
    <t>"Količina isporučenog pomagala" nije ispravne duljine.</t>
  </si>
  <si>
    <t>"Količina isporučenog pomagala" je prazna.</t>
  </si>
  <si>
    <t>"Količina isporučenog pomagala" ne sadrži broj.</t>
  </si>
  <si>
    <t>"Datum i vrijeme slanja" nije ispravnog datumskog formata.</t>
  </si>
  <si>
    <t>"Šifra pomagala" nije ispravne duljine.</t>
  </si>
  <si>
    <t>"Jedinstveni identifikator poruke o isporuci" nije ispravne duljine.</t>
  </si>
  <si>
    <t>"Serijski broj proizvođača pomagala" nije ispravne duljine.</t>
  </si>
  <si>
    <t>"Naziv pomagala" nije ispravne duljine.</t>
  </si>
  <si>
    <t>"Identifikator pacijenta" nije ispravne duljine.</t>
  </si>
  <si>
    <t>"Bar kod" nije ispravne duljine.</t>
  </si>
  <si>
    <t>"Šifra propisanog pomagala" nije ispravne duljine.</t>
  </si>
  <si>
    <t>"Komentar za djelomično funkcionalno pomagalo" nije ispravne duljine.</t>
  </si>
  <si>
    <t>"Obnovljeno pomagalo" je prazno.</t>
  </si>
  <si>
    <t>"Jedinstveni identifikator poruke o isporuci" je prazno.</t>
  </si>
  <si>
    <t>"Serijski broj proizvođača pomagala" je prazan.</t>
  </si>
  <si>
    <t>"Naziv pomagala" je prazan.</t>
  </si>
  <si>
    <t>"Bar kod" je prazan.</t>
  </si>
  <si>
    <t>"Komentar za djelomično funkcionalno pomagalo" je prazan</t>
  </si>
  <si>
    <t>Vrijednost elementa "Šifra pomagala" nije jedinstvena unutar poruke.</t>
  </si>
  <si>
    <t>"Identifikator ugovornog isporučitelja u kojem radi isporučitelj" nedostaje.</t>
  </si>
  <si>
    <t>"Količina isporučenog pomagala" nedostaje.</t>
  </si>
  <si>
    <t>"Obnovljeno pomagalo" nedostaje.</t>
  </si>
  <si>
    <t>Polje "Traži se povrat pomagala od osiguranika" nedostaje.</t>
  </si>
  <si>
    <t>"Jedinstveni identifikator poruke o isporuci" nedostaje.</t>
  </si>
  <si>
    <t>Polje "Datum i vrijeme slanja" nedostaje.</t>
  </si>
  <si>
    <t>"Tip identifikatora pacijenta" ne postoji.</t>
  </si>
  <si>
    <t>Nedostaje element "Pacijent".</t>
  </si>
  <si>
    <t>Nedostaje element "Izdano medicinsko pomagalo".</t>
  </si>
  <si>
    <t>"Jedinstveni identifikator poruke o isporuci" već postoji u bazi.</t>
  </si>
  <si>
    <t>"Identifikator pošiljatelja" i "Identifikator jedinice u kojoj radi pošiljatelj" ne pripadaju istom isporučitelju.</t>
  </si>
  <si>
    <t>"Sadržaj privitka" nedostaje.</t>
  </si>
  <si>
    <t>"Tip sadržaja privitka" nedostaje.</t>
  </si>
  <si>
    <t>"Nacin enkodiranja privitka" nedostaje.</t>
  </si>
  <si>
    <t>"Naziv privitka" nedostaje.</t>
  </si>
  <si>
    <t>Ista vrijednost elementa "Dijagnoza(šifrom)" pojavila se u više od jednog zapisa.</t>
  </si>
  <si>
    <t>Budući da propisivač nije zdravstveni djelatnik, nije dozvoljeno slanje podatka o djelatnosti liječnika.</t>
  </si>
  <si>
    <t>Element "Vrijednost ocjene pravilne primjene pomagala" postoji, a "Šifra pomagala" ne označava dodatnu količinu, popravak, servis ili rezervni dio.</t>
  </si>
  <si>
    <t>Element "Automatsko prosljeđivanje kontrolnom sudioniku" je neispravne duljine.</t>
  </si>
  <si>
    <t>Element "Osiguranik suglasan koristiti obnovljivo pomagalo" ne postoji, a radi se o obnovljivom pomagalu.</t>
  </si>
  <si>
    <t>Traženi isporučitelj prema vrijednosti elementa "Šifra traženog isporučitelja" nema pravo isporuke propisanog pomagala.</t>
  </si>
  <si>
    <t>Nedostaje pripadajuća važnost anomalije uz upisanu anomaliju.</t>
  </si>
  <si>
    <t>Element "Dno rane" je prazan.</t>
  </si>
  <si>
    <t>ERR_EPOM_SND_00372x</t>
  </si>
  <si>
    <t>ERR_EPOM_SND_00211b</t>
  </si>
  <si>
    <t>"Kontakt podaci liječnika" nedostaju.</t>
  </si>
  <si>
    <t>ERR_EPOM_SND_00373e</t>
  </si>
  <si>
    <t>ERR_EPOM_SND_00373b</t>
  </si>
  <si>
    <t>ERR_EPOM_SND_00335f</t>
  </si>
  <si>
    <t>"Kontakt podatak liječnika" nedostaje.</t>
  </si>
  <si>
    <t>Element "Kontakt podatak liječnika" je prazan.</t>
  </si>
  <si>
    <t>"Tip kontakt podatka liječnika" nedostaje.</t>
  </si>
  <si>
    <t>Element "Tip kontakt podatka liječnika" je prazan.</t>
  </si>
  <si>
    <t>ERR_EPOM_SND_00373c</t>
  </si>
  <si>
    <t>"Tip kontakt podatka pacijenta" nije u šifrarniku.</t>
  </si>
  <si>
    <t>"Tip kontakt podatka liječnika" nije u šifrarniku.</t>
  </si>
  <si>
    <t>"Identifikator liječnika" sadrži vrijednost koja se ne nalazi u šifrarniku zdravstvenih djelatnika ili djelatnika isporučitelja.</t>
  </si>
  <si>
    <t>"Tip propisivača" sadrži vrijednost koja se ne nalazi u šifrarniku.</t>
  </si>
  <si>
    <t>"Šifra isporučitelja koji je predložio pomagalo" sadrži vrijednost koja se ne nalazi u šifrarniku djelatnika isporučitelja.</t>
  </si>
  <si>
    <t xml:space="preserve"> "Šifra liječnika specijaliste koji je predložio pomagalo" sadrži vrijednost koja se ne nalazi u šifrarniku.</t>
  </si>
  <si>
    <t>"Osiguranik suglasan koristiti obnovljivo pomagalo" sadrži vrijednost koja se ne nalazi u kodnoj listi suglasnosti pacijenta za korištenje obnovljivog pomagala.</t>
  </si>
  <si>
    <t>"Prijavljen tip ozljede" sadrži vrijednost koja se ne nalazi u šifrarniku.</t>
  </si>
  <si>
    <t>ERR_EPOM_DISP_00251b</t>
  </si>
  <si>
    <t>ERR_EPOM_DISP_00252b</t>
  </si>
  <si>
    <t>Nedostaje serijski broj proizvođača</t>
  </si>
  <si>
    <t>Nedostaje bar kod.</t>
  </si>
  <si>
    <t>Postoje elementi "Bar kod" i "Serijski broj proizvođača" istodobno.</t>
  </si>
  <si>
    <t>"Količina isporučenog pomagala" ne podudara se s brojem bar kodova/serijskih brojeva za to pomagalo.</t>
  </si>
  <si>
    <t>Element "Vrijednost ocjene pravilne primjene pomagala"  ne postoji, a trebao bi postojati prema vrijednosti elementa "Ocjena pravilne primjene pomagala".</t>
  </si>
  <si>
    <t>"Automatsko prosljeđivanje kontrolnom sudioniku" sadrži vrijednost koja se ne nalazi u kodnoj listi za automatsko proslijeđivanje zahtjeva.</t>
  </si>
  <si>
    <t>"Kontakt podatak liječnika" nije valjanog formata ili duljine. Dozvoljen znak: "+" na početku i u nastavku samo brojevi.</t>
  </si>
  <si>
    <t>"Kontakt podatak pacijenta" nije valjanog formata ili duljine. Dozvoljen znak: "+" na početku i u nastavku samo brojevi.</t>
  </si>
  <si>
    <t>Element "Vrijednost ocjene pravilne primjene pomagala" postoji, a  ne bi trebao postojati prema vrijednosti elementa "Ocjena pravilne primjene pomagala".</t>
  </si>
  <si>
    <t>ERR_EPOM_TAKE_00215x</t>
  </si>
  <si>
    <t>Zahtjev s isporukom izvan RH ne može biti rezerviran.</t>
  </si>
  <si>
    <t>Neispravan tip identifikatora pacijenta.</t>
  </si>
  <si>
    <t>ERR_EPOM_TAKE_00216e</t>
  </si>
  <si>
    <t>ERR_EPOM_TAKE_00216c</t>
  </si>
  <si>
    <t>ERR_EPOM_DISP_00253e</t>
  </si>
  <si>
    <t>Element "Djelatnost pošiljatelja" je prazan.</t>
  </si>
  <si>
    <t>"Djelatnost pošiljatelja" ne nalazi se u šifrarniku medicinskih djelatnosti.</t>
  </si>
  <si>
    <t>ERR_EPOM_DISP_00253c</t>
  </si>
  <si>
    <t>ERR_EPOM_TAKE_00216a</t>
  </si>
  <si>
    <t>"Djelatnost pošiljatelja" nije ispravne duljine.</t>
  </si>
  <si>
    <t>ERR_EPOM_DISP_00253a</t>
  </si>
  <si>
    <t>ERR_EPOM_SND_00245a</t>
  </si>
  <si>
    <t>"Razmak zjenica(mm)" je neispravne duljine.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</si>
</sst>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1" fillId="7" borderId="0" applyNumberFormat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6" fillId="0" borderId="0" xfId="0" applyFont="1" applyFill="1"/>
    <xf numFmtId="0" fontId="0" fillId="0" borderId="0" xfId="0" applyFill="1" applyAlignment="1">
      <alignment vertical="center" wrapText="1"/>
    </xf>
    <xf numFmtId="0" fontId="0" fillId="0" borderId="1" xfId="0" applyFill="1" applyBorder="1"/>
    <xf numFmtId="0" fontId="4" fillId="0" borderId="0" xfId="0" applyFont="1"/>
    <xf numFmtId="0" fontId="0" fillId="0" borderId="0" xfId="0" applyFont="1"/>
    <xf numFmtId="0" fontId="5" fillId="0" borderId="0" xfId="0" applyFont="1" applyFill="1"/>
    <xf numFmtId="0" fontId="0" fillId="0" borderId="0" xfId="0"/>
    <xf numFmtId="0" fontId="0" fillId="0" borderId="0" xfId="0" applyFill="1"/>
    <xf numFmtId="0" fontId="1" fillId="0" borderId="0" xfId="0" applyFont="1" applyFill="1" applyBorder="1"/>
    <xf numFmtId="16" fontId="0" fillId="0" borderId="0" xfId="0" applyNumberFormat="1" applyFill="1"/>
    <xf numFmtId="0" fontId="7" fillId="0" borderId="0" xfId="0" applyFont="1" applyFill="1"/>
    <xf numFmtId="0" fontId="10" fillId="0" borderId="0" xfId="0" applyFont="1"/>
    <xf numFmtId="0" fontId="7" fillId="0" borderId="0" xfId="0" applyFon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12" fillId="8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16" fontId="12" fillId="0" borderId="0" xfId="0" applyNumberFormat="1" applyFont="1" applyFill="1"/>
    <xf numFmtId="0" fontId="12" fillId="0" borderId="0" xfId="0" applyFont="1" applyFill="1" applyBorder="1"/>
    <xf numFmtId="14" fontId="12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2" fillId="6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1" xfId="0" applyFont="1" applyFill="1" applyBorder="1"/>
    <xf numFmtId="0" fontId="10" fillId="2" borderId="0" xfId="0" applyFont="1" applyFill="1"/>
    <xf numFmtId="0" fontId="10" fillId="5" borderId="0" xfId="0" applyFont="1" applyFill="1"/>
    <xf numFmtId="0" fontId="10" fillId="5" borderId="0" xfId="0" applyFont="1" applyFill="1" applyBorder="1"/>
    <xf numFmtId="0" fontId="10" fillId="4" borderId="0" xfId="0" applyFont="1" applyFill="1"/>
    <xf numFmtId="0" fontId="10" fillId="3" borderId="0" xfId="0" applyFont="1" applyFill="1"/>
    <xf numFmtId="2" fontId="12" fillId="3" borderId="0" xfId="0" applyNumberFormat="1" applyFont="1" applyFill="1"/>
    <xf numFmtId="0" fontId="0" fillId="8" borderId="0" xfId="0" applyFill="1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12" fillId="0" borderId="1" xfId="0" applyFont="1" applyBorder="1"/>
    <xf numFmtId="0" fontId="9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vertical="center" wrapText="1"/>
    </xf>
    <xf numFmtId="0" fontId="13" fillId="0" borderId="0" xfId="0" applyFont="1" applyFill="1"/>
    <xf numFmtId="0" fontId="16" fillId="0" borderId="0" xfId="0" applyFont="1" applyFill="1" applyAlignment="1">
      <alignment vertical="center"/>
    </xf>
    <xf numFmtId="0" fontId="17" fillId="0" borderId="0" xfId="0" applyFont="1" applyFill="1"/>
    <xf numFmtId="0" fontId="16" fillId="0" borderId="0" xfId="0" applyFont="1" applyFill="1" applyAlignment="1">
      <alignment horizontal="center" vertical="center"/>
    </xf>
    <xf numFmtId="0" fontId="3" fillId="0" borderId="0" xfId="0" applyFont="1" applyFill="1"/>
    <xf numFmtId="0" fontId="12" fillId="0" borderId="0" xfId="6" applyFont="1" applyFill="1"/>
    <xf numFmtId="0" fontId="10" fillId="0" borderId="0" xfId="0" applyFont="1" applyFill="1"/>
    <xf numFmtId="0" fontId="0" fillId="0" borderId="0" xfId="0" applyFont="1" applyFill="1"/>
  </cellXfs>
  <cellStyles count="7">
    <cellStyle name="Bad" xfId="6" builtinId="27"/>
    <cellStyle name="Normal" xfId="0" builtinId="0"/>
    <cellStyle name="Normal 2" xfId="1"/>
    <cellStyle name="Normal 3" xfId="2"/>
    <cellStyle name="Normal 3 2" xfId="4"/>
    <cellStyle name="Normal 3 3" xfId="3"/>
    <cellStyle name="Normal 4" xfId="5"/>
  </cellStyles>
  <dxfs count="1624"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B2DE8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B2DE8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B2DE8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B2DE8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B2DE8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4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889DB"/>
      <color rgb="FFFF3300"/>
      <color rgb="FFB2DE82"/>
      <color rgb="FFFF572F"/>
      <color rgb="FFBCE292"/>
      <color rgb="FFD48886"/>
      <color rgb="FF10D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1"/>
  <sheetViews>
    <sheetView tabSelected="1" topLeftCell="A135" zoomScale="85" zoomScaleNormal="100" workbookViewId="0">
      <selection activeCell="A161" sqref="A161"/>
    </sheetView>
  </sheetViews>
  <sheetFormatPr defaultRowHeight="15" x14ac:dyDescent="0.25"/>
  <cols>
    <col min="1" max="1" width="139.42578125" style="8" customWidth="1"/>
    <col min="2" max="2" width="179.5703125" style="9" customWidth="1"/>
    <col min="3" max="3" width="125.28515625" style="8" customWidth="1"/>
    <col min="4" max="4" width="183.140625" style="8" customWidth="1"/>
    <col min="5" max="5" width="171.28515625" style="8" customWidth="1"/>
    <col min="6" max="6" width="129.140625" style="8" customWidth="1"/>
    <col min="7" max="7" width="93.5703125" style="14" customWidth="1"/>
    <col min="8" max="8" width="25" style="8" customWidth="1"/>
    <col min="9" max="9" width="14.5703125" style="8" customWidth="1"/>
    <col min="10" max="10" width="17.85546875" style="8" customWidth="1"/>
    <col min="11" max="11" width="13.5703125" style="8" customWidth="1"/>
    <col min="12" max="12" width="30.85546875" style="8" customWidth="1"/>
    <col min="13" max="13" width="164.7109375" style="8" customWidth="1"/>
    <col min="14" max="14" width="73.7109375" style="8" customWidth="1"/>
    <col min="15" max="15" width="19.42578125" style="8" customWidth="1"/>
    <col min="16" max="16" width="9.140625" style="8"/>
    <col min="17" max="17" width="71" style="8" customWidth="1"/>
    <col min="18" max="16384" width="9.140625" style="8"/>
  </cols>
  <sheetData>
    <row r="1" spans="1:16" x14ac:dyDescent="0.25">
      <c r="A1" s="13" t="s">
        <v>0</v>
      </c>
      <c r="B1" s="13" t="s">
        <v>11</v>
      </c>
    </row>
    <row r="2" spans="1:16" x14ac:dyDescent="0.25">
      <c r="A2" s="22" t="s">
        <v>285</v>
      </c>
      <c r="B2" s="22" t="s">
        <v>850</v>
      </c>
      <c r="C2" s="22"/>
      <c r="D2" s="22"/>
      <c r="E2" s="22"/>
      <c r="F2" s="22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22" t="s">
        <v>287</v>
      </c>
      <c r="B3" s="22" t="s">
        <v>851</v>
      </c>
      <c r="C3" s="22"/>
      <c r="D3" s="22"/>
      <c r="E3" s="22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9" customFormat="1" x14ac:dyDescent="0.25">
      <c r="A4" s="22" t="s">
        <v>286</v>
      </c>
      <c r="B4" s="22" t="s">
        <v>852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22" t="s">
        <v>710</v>
      </c>
      <c r="B5" s="22" t="s">
        <v>711</v>
      </c>
      <c r="C5" s="22"/>
      <c r="D5" s="22"/>
      <c r="E5" s="22"/>
      <c r="F5" s="22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22" t="s">
        <v>446</v>
      </c>
      <c r="B6" s="22" t="s">
        <v>853</v>
      </c>
      <c r="C6" s="22"/>
      <c r="D6" s="22"/>
      <c r="E6" s="22"/>
      <c r="F6" s="22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22" t="s">
        <v>288</v>
      </c>
      <c r="B7" s="22" t="s">
        <v>914</v>
      </c>
      <c r="C7" s="22"/>
      <c r="D7" s="22"/>
      <c r="E7" s="22"/>
      <c r="F7" s="22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22" t="s">
        <v>290</v>
      </c>
      <c r="B8" s="22" t="s">
        <v>854</v>
      </c>
      <c r="C8" s="22"/>
      <c r="D8" s="22"/>
      <c r="E8" s="22"/>
      <c r="F8" s="22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9" customFormat="1" x14ac:dyDescent="0.25">
      <c r="A9" s="22" t="s">
        <v>289</v>
      </c>
      <c r="B9" s="22" t="s">
        <v>984</v>
      </c>
      <c r="C9" s="22"/>
      <c r="D9" s="22"/>
      <c r="E9" s="22"/>
      <c r="F9" s="22"/>
      <c r="G9" s="9"/>
      <c r="H9" s="22"/>
      <c r="I9" s="22"/>
      <c r="J9" s="22"/>
      <c r="K9" s="22"/>
      <c r="L9" s="22"/>
      <c r="M9" s="22"/>
      <c r="N9" s="22"/>
      <c r="O9" s="22"/>
      <c r="P9" s="22"/>
    </row>
    <row r="10" spans="1:16" x14ac:dyDescent="0.25">
      <c r="A10" s="22" t="s">
        <v>706</v>
      </c>
      <c r="B10" s="22" t="s">
        <v>707</v>
      </c>
      <c r="C10" s="22"/>
      <c r="D10" s="22"/>
      <c r="E10" s="22"/>
      <c r="F10" s="22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17" customFormat="1" x14ac:dyDescent="0.25">
      <c r="A11" s="22" t="s">
        <v>292</v>
      </c>
      <c r="B11" s="22" t="s">
        <v>855</v>
      </c>
      <c r="C11" s="22"/>
      <c r="D11" s="22"/>
      <c r="E11" s="22"/>
      <c r="F11" s="22"/>
      <c r="G11" s="9"/>
      <c r="H11" s="41"/>
      <c r="I11" s="41"/>
      <c r="J11" s="41"/>
      <c r="K11" s="41"/>
      <c r="L11" s="41"/>
      <c r="M11" s="41"/>
      <c r="N11" s="41"/>
      <c r="O11" s="41"/>
      <c r="P11" s="41"/>
    </row>
    <row r="12" spans="1:16" s="17" customFormat="1" x14ac:dyDescent="0.25">
      <c r="A12" s="22" t="s">
        <v>291</v>
      </c>
      <c r="B12" s="22" t="s">
        <v>949</v>
      </c>
      <c r="C12" s="22"/>
      <c r="D12" s="22"/>
      <c r="E12" s="22"/>
      <c r="F12" s="22"/>
      <c r="G12" s="9"/>
      <c r="H12" s="41"/>
      <c r="I12" s="41"/>
      <c r="J12" s="41"/>
      <c r="K12" s="41"/>
      <c r="L12" s="41"/>
      <c r="M12" s="41"/>
      <c r="N12" s="41"/>
      <c r="O12" s="41"/>
      <c r="P12" s="41"/>
    </row>
    <row r="13" spans="1:16" s="17" customFormat="1" x14ac:dyDescent="0.25">
      <c r="A13" s="22" t="s">
        <v>705</v>
      </c>
      <c r="B13" s="22" t="s">
        <v>856</v>
      </c>
      <c r="C13" s="22"/>
      <c r="D13" s="22"/>
      <c r="E13" s="22"/>
      <c r="F13" s="22"/>
      <c r="G13" s="9"/>
      <c r="H13" s="41"/>
      <c r="I13" s="41"/>
      <c r="J13" s="41"/>
      <c r="K13" s="41"/>
      <c r="L13" s="41"/>
      <c r="M13" s="41"/>
      <c r="N13" s="41"/>
      <c r="O13" s="41"/>
      <c r="P13" s="41"/>
    </row>
    <row r="14" spans="1:16" s="21" customFormat="1" x14ac:dyDescent="0.25">
      <c r="A14" s="22" t="s">
        <v>585</v>
      </c>
      <c r="B14" s="22" t="s">
        <v>1039</v>
      </c>
      <c r="C14" s="22"/>
      <c r="D14" s="22"/>
      <c r="E14" s="22"/>
      <c r="F14" s="22"/>
      <c r="G14" s="41"/>
      <c r="H14" s="42"/>
      <c r="I14" s="42"/>
      <c r="J14" s="42"/>
      <c r="K14" s="42"/>
      <c r="L14" s="42"/>
      <c r="M14" s="42"/>
      <c r="N14" s="42"/>
      <c r="O14" s="42"/>
      <c r="P14" s="42"/>
    </row>
    <row r="15" spans="1:16" x14ac:dyDescent="0.25">
      <c r="A15" s="22" t="s">
        <v>294</v>
      </c>
      <c r="B15" s="22" t="s">
        <v>857</v>
      </c>
      <c r="C15" s="22"/>
      <c r="D15" s="23"/>
      <c r="E15" s="22"/>
      <c r="F15" s="22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s="9" customFormat="1" x14ac:dyDescent="0.25">
      <c r="A16" s="22" t="s">
        <v>293</v>
      </c>
      <c r="B16" s="22" t="s">
        <v>950</v>
      </c>
      <c r="C16" s="22"/>
      <c r="D16" s="22"/>
      <c r="E16" s="22"/>
      <c r="F16" s="22"/>
    </row>
    <row r="17" spans="1:16" x14ac:dyDescent="0.25">
      <c r="A17" s="22" t="s">
        <v>296</v>
      </c>
      <c r="B17" s="22" t="s">
        <v>858</v>
      </c>
      <c r="C17" s="22"/>
      <c r="D17" s="22"/>
      <c r="E17" s="22"/>
      <c r="F17" s="22"/>
      <c r="G17" s="43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22" t="s">
        <v>295</v>
      </c>
      <c r="B18" s="22" t="s">
        <v>951</v>
      </c>
      <c r="C18" s="22"/>
      <c r="D18" s="22"/>
      <c r="E18" s="22"/>
      <c r="F18" s="22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2" t="s">
        <v>607</v>
      </c>
      <c r="B19" s="22" t="s">
        <v>608</v>
      </c>
      <c r="C19" s="22"/>
      <c r="D19" s="22"/>
      <c r="E19" s="22"/>
      <c r="F19" s="2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9" customFormat="1" x14ac:dyDescent="0.25">
      <c r="A20" s="22" t="s">
        <v>297</v>
      </c>
      <c r="B20" s="22" t="s">
        <v>1025</v>
      </c>
      <c r="C20" s="22"/>
      <c r="D20" s="22"/>
      <c r="E20" s="22"/>
      <c r="F20" s="22"/>
    </row>
    <row r="21" spans="1:16" x14ac:dyDescent="0.25">
      <c r="A21" s="22" t="s">
        <v>299</v>
      </c>
      <c r="B21" s="22" t="s">
        <v>1207</v>
      </c>
      <c r="C21" s="22"/>
      <c r="D21" s="22"/>
      <c r="E21" s="22"/>
      <c r="F21" s="22"/>
      <c r="G21" s="41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22" t="s">
        <v>298</v>
      </c>
      <c r="B22" s="22" t="s">
        <v>936</v>
      </c>
      <c r="C22" s="22"/>
      <c r="D22" s="22"/>
      <c r="E22" s="22"/>
      <c r="F22" s="2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22" t="s">
        <v>301</v>
      </c>
      <c r="B23" s="22" t="s">
        <v>1087</v>
      </c>
      <c r="C23" s="22"/>
      <c r="D23" s="22"/>
      <c r="E23" s="22"/>
      <c r="F23" s="2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22" t="s">
        <v>300</v>
      </c>
      <c r="B24" s="22" t="s">
        <v>934</v>
      </c>
      <c r="C24" s="22"/>
      <c r="D24" s="22"/>
      <c r="E24" s="22"/>
      <c r="F24" s="22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22" t="s">
        <v>440</v>
      </c>
      <c r="B25" s="22" t="s">
        <v>721</v>
      </c>
      <c r="C25" s="22"/>
      <c r="D25" s="22"/>
      <c r="E25" s="22"/>
      <c r="F25" s="22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22" t="s">
        <v>712</v>
      </c>
      <c r="B26" s="22" t="s">
        <v>713</v>
      </c>
      <c r="C26" s="22"/>
      <c r="D26" s="22"/>
      <c r="E26" s="22"/>
      <c r="F26" s="22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22" t="s">
        <v>302</v>
      </c>
      <c r="B27" s="22" t="s">
        <v>1028</v>
      </c>
      <c r="C27" s="22"/>
      <c r="D27" s="22"/>
      <c r="E27" s="22"/>
      <c r="F27" s="22"/>
      <c r="G27" s="41"/>
      <c r="H27" s="9"/>
      <c r="I27" s="9"/>
      <c r="J27" s="9"/>
      <c r="K27" s="9"/>
      <c r="L27" s="9"/>
      <c r="M27" s="9"/>
      <c r="N27" s="9"/>
      <c r="O27" s="9"/>
      <c r="P27" s="9"/>
    </row>
    <row r="28" spans="1:16" s="17" customFormat="1" x14ac:dyDescent="0.25">
      <c r="A28" s="22" t="s">
        <v>304</v>
      </c>
      <c r="B28" s="22" t="s">
        <v>1090</v>
      </c>
      <c r="C28" s="22"/>
      <c r="D28" s="22"/>
      <c r="E28" s="22"/>
      <c r="F28" s="22"/>
      <c r="G28" s="9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5">
      <c r="A29" s="22" t="s">
        <v>303</v>
      </c>
      <c r="B29" s="22" t="s">
        <v>946</v>
      </c>
      <c r="C29" s="22"/>
      <c r="D29" s="22"/>
      <c r="E29" s="22"/>
      <c r="F29" s="22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22" t="s">
        <v>305</v>
      </c>
      <c r="B30" s="22" t="s">
        <v>1079</v>
      </c>
      <c r="C30" s="22"/>
      <c r="D30" s="22"/>
      <c r="E30" s="22"/>
      <c r="F30" s="22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22" t="s">
        <v>307</v>
      </c>
      <c r="B31" s="22" t="s">
        <v>1208</v>
      </c>
      <c r="C31" s="22"/>
      <c r="D31" s="22"/>
      <c r="E31" s="22"/>
      <c r="F31" s="22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25">
      <c r="A32" s="22" t="s">
        <v>306</v>
      </c>
      <c r="B32" s="22" t="s">
        <v>1078</v>
      </c>
      <c r="C32" s="22"/>
      <c r="D32" s="23"/>
      <c r="E32" s="22"/>
      <c r="F32" s="22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9" customFormat="1" x14ac:dyDescent="0.25">
      <c r="A33" s="22" t="s">
        <v>702</v>
      </c>
      <c r="B33" s="22" t="s">
        <v>859</v>
      </c>
      <c r="C33" s="22"/>
      <c r="D33" s="22"/>
      <c r="E33" s="22"/>
      <c r="F33" s="22"/>
    </row>
    <row r="34" spans="1:16" x14ac:dyDescent="0.25">
      <c r="A34" s="22" t="s">
        <v>1195</v>
      </c>
      <c r="B34" s="22" t="s">
        <v>1200</v>
      </c>
      <c r="C34" s="22"/>
      <c r="D34" s="22"/>
      <c r="E34" s="22"/>
      <c r="F34" s="22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22" t="s">
        <v>308</v>
      </c>
      <c r="B35" s="22" t="s">
        <v>1201</v>
      </c>
      <c r="C35" s="22"/>
      <c r="D35" s="22"/>
      <c r="E35" s="22"/>
      <c r="F35" s="22"/>
      <c r="G35" s="42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22" t="s">
        <v>309</v>
      </c>
      <c r="B36" s="22" t="s">
        <v>1221</v>
      </c>
      <c r="C36" s="22"/>
      <c r="D36" s="22"/>
      <c r="E36" s="22"/>
      <c r="F36" s="22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22" t="s">
        <v>310</v>
      </c>
      <c r="B37" s="22" t="s">
        <v>1038</v>
      </c>
      <c r="C37" s="22"/>
      <c r="D37" s="22"/>
      <c r="E37" s="22"/>
      <c r="F37" s="22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22" t="s">
        <v>442</v>
      </c>
      <c r="B38" s="22" t="s">
        <v>1102</v>
      </c>
      <c r="C38" s="22"/>
      <c r="D38" s="22"/>
      <c r="E38" s="22"/>
      <c r="F38" s="22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22" t="s">
        <v>311</v>
      </c>
      <c r="B39" s="22" t="s">
        <v>943</v>
      </c>
      <c r="C39" s="22"/>
      <c r="D39" s="22"/>
      <c r="E39" s="22"/>
      <c r="F39" s="22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22" t="s">
        <v>445</v>
      </c>
      <c r="B40" s="22" t="s">
        <v>1061</v>
      </c>
      <c r="C40" s="22"/>
      <c r="D40" s="22"/>
      <c r="E40" s="22"/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22" t="s">
        <v>312</v>
      </c>
      <c r="B41" s="22" t="s">
        <v>978</v>
      </c>
      <c r="C41" s="22"/>
      <c r="D41" s="22"/>
      <c r="E41" s="22"/>
      <c r="F41" s="22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22" t="s">
        <v>313</v>
      </c>
      <c r="B42" s="22" t="s">
        <v>441</v>
      </c>
      <c r="C42" s="22"/>
      <c r="D42" s="22"/>
      <c r="E42" s="22"/>
      <c r="F42" s="22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22" t="s">
        <v>315</v>
      </c>
      <c r="B43" s="22" t="s">
        <v>903</v>
      </c>
      <c r="C43" s="22"/>
      <c r="D43" s="22"/>
      <c r="E43" s="22"/>
      <c r="F43" s="22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25">
      <c r="A44" s="22" t="s">
        <v>314</v>
      </c>
      <c r="B44" s="22" t="s">
        <v>979</v>
      </c>
      <c r="C44" s="22"/>
      <c r="D44" s="22"/>
      <c r="E44" s="22"/>
      <c r="F44" s="22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25">
      <c r="A45" s="22" t="s">
        <v>594</v>
      </c>
      <c r="B45" s="22" t="s">
        <v>1188</v>
      </c>
      <c r="C45" s="22"/>
      <c r="D45" s="22"/>
      <c r="E45" s="22"/>
      <c r="F45" s="22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25">
      <c r="A46" s="22" t="s">
        <v>316</v>
      </c>
      <c r="B46" s="22" t="s">
        <v>1048</v>
      </c>
      <c r="C46" s="22"/>
      <c r="D46" s="22"/>
      <c r="E46" s="22"/>
      <c r="F46" s="22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5">
      <c r="A47" s="22" t="s">
        <v>318</v>
      </c>
      <c r="B47" s="22" t="s">
        <v>901</v>
      </c>
      <c r="C47" s="22"/>
      <c r="D47" s="22"/>
      <c r="E47" s="22"/>
      <c r="F47" s="22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5">
      <c r="A48" s="22" t="s">
        <v>317</v>
      </c>
      <c r="B48" s="22" t="s">
        <v>998</v>
      </c>
      <c r="C48" s="22"/>
      <c r="D48" s="23"/>
      <c r="E48" s="22"/>
      <c r="F48" s="22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25">
      <c r="A49" s="22" t="s">
        <v>709</v>
      </c>
      <c r="B49" s="22" t="s">
        <v>1189</v>
      </c>
      <c r="C49" s="22"/>
      <c r="D49" s="22"/>
      <c r="E49" s="22"/>
      <c r="F49" s="22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5">
      <c r="A50" s="22" t="s">
        <v>444</v>
      </c>
      <c r="B50" s="22" t="s">
        <v>1220</v>
      </c>
      <c r="C50" s="22"/>
      <c r="D50" s="22"/>
      <c r="E50" s="22"/>
      <c r="F50" s="22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5">
      <c r="A51" s="22" t="s">
        <v>319</v>
      </c>
      <c r="B51" s="22" t="s">
        <v>924</v>
      </c>
      <c r="C51" s="22"/>
      <c r="D51" s="22"/>
      <c r="E51" s="22"/>
      <c r="F51" s="22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17" customFormat="1" x14ac:dyDescent="0.25">
      <c r="A52" s="22" t="s">
        <v>716</v>
      </c>
      <c r="B52" s="22" t="s">
        <v>717</v>
      </c>
      <c r="C52" s="22"/>
      <c r="D52" s="22"/>
      <c r="E52" s="22"/>
      <c r="F52" s="22"/>
      <c r="G52" s="9"/>
      <c r="H52" s="41"/>
      <c r="I52" s="41"/>
      <c r="J52" s="41"/>
      <c r="K52" s="41"/>
      <c r="L52" s="41"/>
      <c r="M52" s="41"/>
      <c r="N52" s="41"/>
      <c r="O52" s="41"/>
      <c r="P52" s="41"/>
    </row>
    <row r="53" spans="1:16" x14ac:dyDescent="0.25">
      <c r="A53" s="22" t="s">
        <v>321</v>
      </c>
      <c r="B53" s="22" t="s">
        <v>1081</v>
      </c>
      <c r="C53" s="22"/>
      <c r="D53" s="22"/>
      <c r="E53" s="22"/>
      <c r="F53" s="22"/>
      <c r="G53" s="44"/>
      <c r="H53" s="9"/>
      <c r="I53" s="9"/>
      <c r="J53" s="9"/>
      <c r="K53" s="9"/>
      <c r="L53" s="9"/>
      <c r="M53" s="9"/>
      <c r="N53" s="9"/>
      <c r="O53" s="9"/>
      <c r="P53" s="9"/>
    </row>
    <row r="54" spans="1:16" s="17" customFormat="1" x14ac:dyDescent="0.25">
      <c r="A54" s="22" t="s">
        <v>320</v>
      </c>
      <c r="B54" s="22" t="s">
        <v>933</v>
      </c>
      <c r="C54" s="22"/>
      <c r="D54" s="22"/>
      <c r="E54" s="22"/>
      <c r="F54" s="22"/>
      <c r="G54" s="9"/>
      <c r="H54" s="41"/>
      <c r="I54" s="41"/>
      <c r="J54" s="41"/>
      <c r="K54" s="41"/>
      <c r="L54" s="41"/>
      <c r="M54" s="41"/>
      <c r="N54" s="41"/>
      <c r="O54" s="41"/>
      <c r="P54" s="41"/>
    </row>
    <row r="55" spans="1:16" x14ac:dyDescent="0.25">
      <c r="A55" s="22" t="s">
        <v>676</v>
      </c>
      <c r="B55" s="22" t="s">
        <v>686</v>
      </c>
      <c r="C55" s="22"/>
      <c r="D55" s="22"/>
      <c r="E55" s="22"/>
      <c r="F55" s="22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5">
      <c r="A56" s="22" t="s">
        <v>322</v>
      </c>
      <c r="B56" s="22" t="s">
        <v>1024</v>
      </c>
      <c r="C56" s="22"/>
      <c r="D56" s="22"/>
      <c r="E56" s="22"/>
      <c r="F56" s="22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25">
      <c r="A57" s="22" t="s">
        <v>324</v>
      </c>
      <c r="B57" s="22" t="s">
        <v>1086</v>
      </c>
      <c r="C57" s="22"/>
      <c r="D57" s="22"/>
      <c r="E57" s="22"/>
      <c r="F57" s="22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25">
      <c r="A58" s="22" t="s">
        <v>434</v>
      </c>
      <c r="B58" s="22" t="s">
        <v>1186</v>
      </c>
      <c r="C58" s="22"/>
      <c r="D58" s="22"/>
      <c r="E58" s="22"/>
      <c r="F58" s="22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25">
      <c r="A59" s="22" t="s">
        <v>323</v>
      </c>
      <c r="B59" s="22" t="s">
        <v>930</v>
      </c>
      <c r="C59" s="22"/>
      <c r="D59" s="22"/>
      <c r="E59" s="22"/>
      <c r="F59" s="22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5">
      <c r="A60" s="22" t="s">
        <v>677</v>
      </c>
      <c r="B60" s="22" t="s">
        <v>860</v>
      </c>
      <c r="C60" s="22"/>
      <c r="D60" s="22"/>
      <c r="E60" s="22"/>
      <c r="F60" s="22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25">
      <c r="A61" s="22" t="s">
        <v>325</v>
      </c>
      <c r="B61" s="22" t="s">
        <v>1036</v>
      </c>
      <c r="C61" s="22"/>
      <c r="D61" s="22"/>
      <c r="E61" s="22"/>
      <c r="F61" s="22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5">
      <c r="A62" s="22" t="s">
        <v>447</v>
      </c>
      <c r="B62" s="22" t="s">
        <v>1018</v>
      </c>
      <c r="C62" s="22"/>
      <c r="D62" s="23"/>
      <c r="E62" s="22"/>
      <c r="F62" s="22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25">
      <c r="A63" s="22" t="s">
        <v>728</v>
      </c>
      <c r="B63" s="22" t="s">
        <v>736</v>
      </c>
      <c r="C63" s="22"/>
      <c r="D63" s="22"/>
      <c r="E63" s="22"/>
      <c r="F63" s="22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25">
      <c r="A64" s="22" t="s">
        <v>326</v>
      </c>
      <c r="B64" s="22" t="s">
        <v>931</v>
      </c>
      <c r="C64" s="22"/>
      <c r="D64" s="22"/>
      <c r="E64" s="22"/>
      <c r="F64" s="22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25">
      <c r="A65" s="22" t="s">
        <v>735</v>
      </c>
      <c r="B65" s="22" t="s">
        <v>1011</v>
      </c>
      <c r="C65" s="22"/>
      <c r="D65" s="22"/>
      <c r="E65" s="22"/>
      <c r="F65" s="22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5">
      <c r="A66" s="22" t="s">
        <v>703</v>
      </c>
      <c r="B66" s="22" t="s">
        <v>704</v>
      </c>
      <c r="C66" s="22"/>
      <c r="D66" s="22"/>
      <c r="E66" s="22"/>
      <c r="F66" s="22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25">
      <c r="A67" s="22" t="s">
        <v>327</v>
      </c>
      <c r="B67" s="22" t="s">
        <v>1032</v>
      </c>
      <c r="C67" s="22"/>
      <c r="D67" s="22"/>
      <c r="E67" s="22"/>
      <c r="F67" s="22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25">
      <c r="A68" s="22" t="s">
        <v>329</v>
      </c>
      <c r="B68" s="22" t="s">
        <v>1103</v>
      </c>
      <c r="C68" s="22"/>
      <c r="D68" s="22"/>
      <c r="E68" s="22"/>
      <c r="F68" s="22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5">
      <c r="A69" s="22" t="s">
        <v>328</v>
      </c>
      <c r="B69" s="22" t="s">
        <v>916</v>
      </c>
      <c r="C69" s="22"/>
      <c r="D69" s="22"/>
      <c r="E69" s="22"/>
      <c r="F69" s="22"/>
      <c r="G69" s="44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25">
      <c r="A70" s="22" t="s">
        <v>773</v>
      </c>
      <c r="B70" s="22" t="s">
        <v>756</v>
      </c>
      <c r="C70" s="22"/>
      <c r="D70" s="22"/>
      <c r="E70" s="22"/>
      <c r="F70" s="22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25">
      <c r="A71" s="22" t="s">
        <v>330</v>
      </c>
      <c r="B71" s="22" t="s">
        <v>1033</v>
      </c>
      <c r="C71" s="22"/>
      <c r="D71" s="22"/>
      <c r="E71" s="22"/>
      <c r="F71" s="22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25">
      <c r="A72" s="22" t="s">
        <v>332</v>
      </c>
      <c r="B72" s="22" t="s">
        <v>1077</v>
      </c>
      <c r="C72" s="22"/>
      <c r="D72" s="22"/>
      <c r="E72" s="22"/>
      <c r="F72" s="22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5">
      <c r="A73" s="22" t="s">
        <v>433</v>
      </c>
      <c r="B73" s="22" t="s">
        <v>1076</v>
      </c>
      <c r="C73" s="22"/>
      <c r="D73" s="22"/>
      <c r="E73" s="22"/>
      <c r="F73" s="22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22" t="s">
        <v>331</v>
      </c>
      <c r="B74" s="22" t="s">
        <v>917</v>
      </c>
      <c r="C74" s="22"/>
      <c r="D74" s="22"/>
      <c r="E74" s="22"/>
      <c r="F74" s="22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22" t="s">
        <v>574</v>
      </c>
      <c r="B75" s="22" t="s">
        <v>438</v>
      </c>
      <c r="C75" s="22"/>
      <c r="D75" s="22"/>
      <c r="E75" s="22"/>
      <c r="F75" s="22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22" t="s">
        <v>333</v>
      </c>
      <c r="B76" s="22" t="s">
        <v>1035</v>
      </c>
      <c r="C76" s="22"/>
      <c r="D76" s="22"/>
      <c r="E76" s="22"/>
      <c r="F76" s="22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20" customFormat="1" x14ac:dyDescent="0.25">
      <c r="A77" s="22" t="s">
        <v>334</v>
      </c>
      <c r="B77" s="22" t="s">
        <v>918</v>
      </c>
      <c r="C77" s="22"/>
      <c r="D77" s="22"/>
      <c r="E77" s="22"/>
      <c r="F77" s="22"/>
      <c r="G77" s="9"/>
      <c r="H77" s="44"/>
      <c r="I77" s="44"/>
      <c r="J77" s="44"/>
      <c r="K77" s="44"/>
      <c r="L77" s="44"/>
      <c r="M77" s="44"/>
      <c r="N77" s="44"/>
      <c r="O77" s="44"/>
      <c r="P77" s="44"/>
    </row>
    <row r="78" spans="1:16" x14ac:dyDescent="0.25">
      <c r="A78" s="22" t="s">
        <v>467</v>
      </c>
      <c r="B78" s="22" t="s">
        <v>906</v>
      </c>
      <c r="C78" s="22"/>
      <c r="D78" s="22"/>
      <c r="E78" s="22"/>
      <c r="F78" s="22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5">
      <c r="A79" s="22" t="s">
        <v>692</v>
      </c>
      <c r="B79" s="22" t="s">
        <v>693</v>
      </c>
      <c r="C79" s="22"/>
      <c r="D79" s="22"/>
      <c r="E79" s="22"/>
      <c r="F79" s="22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25">
      <c r="A80" s="22" t="s">
        <v>336</v>
      </c>
      <c r="B80" s="22" t="s">
        <v>1088</v>
      </c>
      <c r="C80" s="22"/>
      <c r="D80" s="22"/>
      <c r="E80" s="22"/>
      <c r="F80" s="22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20" customFormat="1" x14ac:dyDescent="0.25">
      <c r="A81" s="22" t="s">
        <v>335</v>
      </c>
      <c r="B81" s="22" t="s">
        <v>947</v>
      </c>
      <c r="C81" s="22"/>
      <c r="D81" s="22"/>
      <c r="E81" s="22"/>
      <c r="F81" s="22"/>
      <c r="G81" s="9"/>
      <c r="H81" s="44"/>
      <c r="I81" s="44"/>
      <c r="J81" s="44"/>
      <c r="K81" s="44"/>
      <c r="L81" s="44"/>
      <c r="M81" s="44"/>
      <c r="N81" s="44"/>
      <c r="O81" s="44"/>
      <c r="P81" s="44"/>
    </row>
    <row r="82" spans="1:16" x14ac:dyDescent="0.25">
      <c r="A82" s="22" t="s">
        <v>642</v>
      </c>
      <c r="B82" s="22" t="s">
        <v>861</v>
      </c>
      <c r="C82" s="22"/>
      <c r="D82" s="22"/>
      <c r="E82" s="22"/>
      <c r="F82" s="22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25">
      <c r="A83" s="22" t="s">
        <v>337</v>
      </c>
      <c r="B83" s="22" t="s">
        <v>1060</v>
      </c>
      <c r="C83" s="22"/>
      <c r="D83" s="22"/>
      <c r="E83" s="22"/>
      <c r="F83" s="22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5">
      <c r="A84" s="22" t="s">
        <v>339</v>
      </c>
      <c r="B84" s="22" t="s">
        <v>899</v>
      </c>
      <c r="C84" s="22"/>
      <c r="D84" s="22"/>
      <c r="E84" s="22"/>
      <c r="F84" s="22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25">
      <c r="A85" s="22" t="s">
        <v>338</v>
      </c>
      <c r="B85" s="22" t="s">
        <v>1003</v>
      </c>
      <c r="C85" s="22"/>
      <c r="D85" s="23"/>
      <c r="E85" s="22"/>
      <c r="F85" s="22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22" t="s">
        <v>625</v>
      </c>
      <c r="B86" s="22" t="s">
        <v>629</v>
      </c>
      <c r="C86" s="22"/>
      <c r="D86" s="22"/>
      <c r="E86" s="22"/>
      <c r="F86" s="22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22" t="s">
        <v>643</v>
      </c>
      <c r="B87" s="22" t="s">
        <v>681</v>
      </c>
      <c r="C87" s="22"/>
      <c r="D87" s="22"/>
      <c r="E87" s="22"/>
      <c r="F87" s="22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22" t="s">
        <v>340</v>
      </c>
      <c r="B88" s="22" t="s">
        <v>1053</v>
      </c>
      <c r="C88" s="22"/>
      <c r="D88" s="22"/>
      <c r="E88" s="22"/>
      <c r="F88" s="22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22" t="s">
        <v>341</v>
      </c>
      <c r="B89" s="22" t="s">
        <v>965</v>
      </c>
      <c r="C89" s="22"/>
      <c r="D89" s="22"/>
      <c r="E89" s="22"/>
      <c r="F89" s="22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25">
      <c r="A90" s="22" t="s">
        <v>342</v>
      </c>
      <c r="B90" s="22" t="s">
        <v>40</v>
      </c>
      <c r="C90" s="22"/>
      <c r="D90" s="22"/>
      <c r="E90" s="22"/>
      <c r="F90" s="22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22" t="s">
        <v>644</v>
      </c>
      <c r="B91" s="22" t="s">
        <v>862</v>
      </c>
      <c r="C91" s="22"/>
      <c r="D91" s="22"/>
      <c r="E91" s="22"/>
      <c r="F91" s="22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25">
      <c r="A92" s="22" t="s">
        <v>576</v>
      </c>
      <c r="B92" s="22" t="s">
        <v>1057</v>
      </c>
      <c r="C92" s="22"/>
      <c r="D92" s="22"/>
      <c r="E92" s="22"/>
      <c r="F92" s="22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22" t="s">
        <v>344</v>
      </c>
      <c r="B93" s="22" t="s">
        <v>1008</v>
      </c>
      <c r="C93" s="22"/>
      <c r="D93" s="22"/>
      <c r="E93" s="22"/>
      <c r="F93" s="22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22" t="s">
        <v>343</v>
      </c>
      <c r="B94" s="22" t="s">
        <v>1001</v>
      </c>
      <c r="C94" s="22"/>
      <c r="D94" s="22"/>
      <c r="E94" s="22"/>
      <c r="F94" s="22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25">
      <c r="A95" s="22" t="s">
        <v>624</v>
      </c>
      <c r="B95" s="22" t="s">
        <v>628</v>
      </c>
      <c r="C95" s="22"/>
      <c r="D95" s="22"/>
      <c r="E95" s="22"/>
      <c r="F95" s="22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25">
      <c r="A96" s="22" t="s">
        <v>645</v>
      </c>
      <c r="B96" s="22" t="s">
        <v>863</v>
      </c>
      <c r="C96" s="22"/>
      <c r="D96" s="22"/>
      <c r="E96" s="22"/>
      <c r="F96" s="22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25">
      <c r="A97" s="22" t="s">
        <v>597</v>
      </c>
      <c r="B97" s="22" t="s">
        <v>1051</v>
      </c>
      <c r="C97" s="22"/>
      <c r="D97" s="22"/>
      <c r="E97" s="22"/>
      <c r="F97" s="22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25">
      <c r="A98" s="22" t="s">
        <v>345</v>
      </c>
      <c r="B98" s="22" t="s">
        <v>964</v>
      </c>
      <c r="C98" s="22"/>
      <c r="D98" s="22"/>
      <c r="E98" s="22"/>
      <c r="F98" s="22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25">
      <c r="A99" s="22" t="s">
        <v>346</v>
      </c>
      <c r="B99" s="22" t="s">
        <v>39</v>
      </c>
      <c r="C99" s="22"/>
      <c r="D99" s="22"/>
      <c r="E99" s="22"/>
      <c r="F99" s="22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25">
      <c r="A100" s="22" t="s">
        <v>646</v>
      </c>
      <c r="B100" s="22" t="s">
        <v>864</v>
      </c>
      <c r="C100" s="22"/>
      <c r="D100" s="22"/>
      <c r="E100" s="22"/>
      <c r="F100" s="22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25">
      <c r="A101" s="22" t="s">
        <v>577</v>
      </c>
      <c r="B101" s="22" t="s">
        <v>1056</v>
      </c>
      <c r="C101" s="22"/>
      <c r="D101" s="22"/>
      <c r="E101" s="22"/>
      <c r="F101" s="22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25">
      <c r="A102" s="22" t="s">
        <v>348</v>
      </c>
      <c r="B102" s="22" t="s">
        <v>900</v>
      </c>
      <c r="C102" s="22"/>
      <c r="D102" s="22"/>
      <c r="E102" s="22"/>
      <c r="F102" s="22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25">
      <c r="A103" s="22" t="s">
        <v>347</v>
      </c>
      <c r="B103" s="22" t="s">
        <v>1193</v>
      </c>
      <c r="C103" s="22"/>
      <c r="D103" s="22"/>
      <c r="E103" s="22"/>
      <c r="F103" s="22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22" t="s">
        <v>626</v>
      </c>
      <c r="B104" s="22" t="s">
        <v>627</v>
      </c>
      <c r="C104" s="22"/>
      <c r="D104" s="22"/>
      <c r="E104" s="22"/>
      <c r="F104" s="22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7" customFormat="1" x14ac:dyDescent="0.25">
      <c r="A105" s="22" t="s">
        <v>647</v>
      </c>
      <c r="B105" s="22" t="s">
        <v>865</v>
      </c>
      <c r="C105" s="22"/>
      <c r="D105" s="22"/>
      <c r="E105" s="22"/>
      <c r="F105" s="22"/>
      <c r="G105" s="9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x14ac:dyDescent="0.25">
      <c r="A106" s="22" t="s">
        <v>598</v>
      </c>
      <c r="B106" s="22" t="s">
        <v>1054</v>
      </c>
      <c r="C106" s="22"/>
      <c r="D106" s="22"/>
      <c r="E106" s="22"/>
      <c r="F106" s="22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25">
      <c r="A107" s="22" t="s">
        <v>349</v>
      </c>
      <c r="B107" s="22" t="s">
        <v>963</v>
      </c>
      <c r="C107" s="22"/>
      <c r="D107" s="22"/>
      <c r="E107" s="22"/>
      <c r="F107" s="22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25">
      <c r="A108" s="22" t="s">
        <v>350</v>
      </c>
      <c r="B108" s="22" t="s">
        <v>1012</v>
      </c>
      <c r="C108" s="22"/>
      <c r="D108" s="22"/>
      <c r="E108" s="22"/>
      <c r="F108" s="22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25">
      <c r="A109" s="22" t="s">
        <v>648</v>
      </c>
      <c r="B109" s="22" t="s">
        <v>866</v>
      </c>
      <c r="C109" s="22"/>
      <c r="D109" s="22"/>
      <c r="E109" s="22"/>
      <c r="F109" s="22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25">
      <c r="A110" s="22" t="s">
        <v>578</v>
      </c>
      <c r="B110" s="22" t="s">
        <v>1058</v>
      </c>
      <c r="C110" s="22"/>
      <c r="D110" s="22"/>
      <c r="E110" s="22"/>
      <c r="F110" s="22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25">
      <c r="A111" s="22" t="s">
        <v>352</v>
      </c>
      <c r="B111" s="22" t="s">
        <v>904</v>
      </c>
      <c r="C111" s="22"/>
      <c r="D111" s="22"/>
      <c r="E111" s="22"/>
      <c r="F111" s="22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21" customFormat="1" x14ac:dyDescent="0.25">
      <c r="A112" s="22" t="s">
        <v>351</v>
      </c>
      <c r="B112" s="22" t="s">
        <v>989</v>
      </c>
      <c r="C112" s="22"/>
      <c r="D112" s="23"/>
      <c r="E112" s="22"/>
      <c r="F112" s="22"/>
      <c r="G112" s="9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x14ac:dyDescent="0.25">
      <c r="A113" s="22" t="s">
        <v>630</v>
      </c>
      <c r="B113" s="22" t="s">
        <v>1009</v>
      </c>
      <c r="C113" s="22"/>
      <c r="D113" s="22"/>
      <c r="E113" s="22"/>
      <c r="F113" s="22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25">
      <c r="A114" s="22" t="s">
        <v>649</v>
      </c>
      <c r="B114" s="22" t="s">
        <v>867</v>
      </c>
      <c r="C114" s="22"/>
      <c r="D114" s="22"/>
      <c r="E114" s="22"/>
      <c r="F114" s="22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25">
      <c r="A115" s="22" t="s">
        <v>599</v>
      </c>
      <c r="B115" s="22" t="s">
        <v>1052</v>
      </c>
      <c r="C115" s="22"/>
      <c r="D115" s="22"/>
      <c r="E115" s="22"/>
      <c r="F115" s="22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25">
      <c r="A116" s="22" t="s">
        <v>353</v>
      </c>
      <c r="B116" s="22" t="s">
        <v>961</v>
      </c>
      <c r="C116" s="22"/>
      <c r="D116" s="22"/>
      <c r="E116" s="22"/>
      <c r="F116" s="22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25">
      <c r="A117" s="22" t="s">
        <v>354</v>
      </c>
      <c r="B117" s="22" t="s">
        <v>468</v>
      </c>
      <c r="C117" s="22"/>
      <c r="D117" s="22"/>
      <c r="E117" s="22"/>
      <c r="F117" s="22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5">
      <c r="A118" s="22" t="s">
        <v>701</v>
      </c>
      <c r="B118" s="22" t="s">
        <v>868</v>
      </c>
      <c r="C118" s="22"/>
      <c r="D118" s="22"/>
      <c r="E118" s="22"/>
      <c r="F118" s="22"/>
      <c r="G118" s="41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5">
      <c r="A119" s="22" t="s">
        <v>579</v>
      </c>
      <c r="B119" s="22" t="s">
        <v>1059</v>
      </c>
      <c r="C119" s="22"/>
      <c r="D119" s="22"/>
      <c r="E119" s="22"/>
      <c r="F119" s="22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5">
      <c r="A120" s="22" t="s">
        <v>356</v>
      </c>
      <c r="B120" s="22" t="s">
        <v>905</v>
      </c>
      <c r="C120" s="22"/>
      <c r="D120" s="22"/>
      <c r="E120" s="22"/>
      <c r="F120" s="22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5">
      <c r="A121" s="22" t="s">
        <v>740</v>
      </c>
      <c r="B121" s="22" t="s">
        <v>1010</v>
      </c>
      <c r="C121" s="22"/>
      <c r="D121" s="22"/>
      <c r="E121" s="22"/>
      <c r="F121" s="22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5">
      <c r="A122" s="22" t="s">
        <v>355</v>
      </c>
      <c r="B122" s="22" t="s">
        <v>990</v>
      </c>
      <c r="C122" s="22"/>
      <c r="D122" s="22"/>
      <c r="E122" s="22"/>
      <c r="F122" s="22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5">
      <c r="A123" s="22" t="s">
        <v>650</v>
      </c>
      <c r="B123" s="22" t="s">
        <v>869</v>
      </c>
      <c r="C123" s="22"/>
      <c r="D123" s="22"/>
      <c r="E123" s="22"/>
      <c r="F123" s="22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A124" s="22" t="s">
        <v>600</v>
      </c>
      <c r="B124" s="22" t="s">
        <v>1055</v>
      </c>
      <c r="C124" s="22"/>
      <c r="D124" s="22"/>
      <c r="E124" s="22"/>
      <c r="F124" s="22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A125" s="22" t="s">
        <v>357</v>
      </c>
      <c r="B125" s="22" t="s">
        <v>962</v>
      </c>
      <c r="C125" s="22"/>
      <c r="D125" s="22"/>
      <c r="E125" s="22"/>
      <c r="F125" s="22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A126" s="22" t="s">
        <v>358</v>
      </c>
      <c r="B126" s="22" t="s">
        <v>454</v>
      </c>
      <c r="C126" s="22"/>
      <c r="D126" s="22"/>
      <c r="E126" s="22"/>
      <c r="F126" s="22"/>
      <c r="G126" s="41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A127" s="22" t="s">
        <v>687</v>
      </c>
      <c r="B127" s="22" t="s">
        <v>870</v>
      </c>
      <c r="C127" s="22"/>
      <c r="D127" s="22"/>
      <c r="E127" s="22"/>
      <c r="F127" s="22"/>
      <c r="G127" s="41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A128" s="22" t="s">
        <v>359</v>
      </c>
      <c r="B128" s="22" t="s">
        <v>1049</v>
      </c>
      <c r="C128" s="22"/>
      <c r="D128" s="22"/>
      <c r="E128" s="22"/>
      <c r="F128" s="22"/>
      <c r="G128" s="41"/>
      <c r="H128" s="9"/>
      <c r="I128" s="9"/>
      <c r="J128" s="9"/>
      <c r="K128" s="9"/>
      <c r="L128" s="9"/>
      <c r="M128" s="9"/>
      <c r="N128" s="9"/>
      <c r="O128" s="9"/>
      <c r="P128" s="9"/>
    </row>
    <row r="129" spans="1:16" x14ac:dyDescent="0.25">
      <c r="A129" s="22" t="s">
        <v>455</v>
      </c>
      <c r="B129" s="22" t="s">
        <v>1020</v>
      </c>
      <c r="C129" s="22"/>
      <c r="D129" s="22"/>
      <c r="E129" s="22"/>
      <c r="F129" s="22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x14ac:dyDescent="0.25">
      <c r="A130" s="22" t="s">
        <v>360</v>
      </c>
      <c r="B130" s="22" t="s">
        <v>948</v>
      </c>
      <c r="C130" s="22"/>
      <c r="D130" s="22"/>
      <c r="E130" s="22"/>
      <c r="F130" s="22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x14ac:dyDescent="0.25">
      <c r="A131" s="22" t="s">
        <v>747</v>
      </c>
      <c r="B131" s="22" t="s">
        <v>871</v>
      </c>
      <c r="C131" s="22"/>
      <c r="D131" s="22"/>
      <c r="E131" s="22"/>
      <c r="F131" s="22"/>
      <c r="G131" s="41"/>
      <c r="H131" s="9"/>
      <c r="I131" s="9"/>
      <c r="J131" s="9"/>
      <c r="K131" s="9"/>
      <c r="L131" s="9"/>
      <c r="M131" s="9"/>
      <c r="N131" s="9"/>
      <c r="O131" s="9"/>
      <c r="P131" s="9"/>
    </row>
    <row r="132" spans="1:16" x14ac:dyDescent="0.25">
      <c r="A132" s="22" t="s">
        <v>361</v>
      </c>
      <c r="B132" s="22" t="s">
        <v>1050</v>
      </c>
      <c r="C132" s="22"/>
      <c r="D132" s="22"/>
      <c r="E132" s="22"/>
      <c r="F132" s="22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x14ac:dyDescent="0.25">
      <c r="A133" s="22" t="s">
        <v>456</v>
      </c>
      <c r="B133" s="22" t="s">
        <v>1019</v>
      </c>
      <c r="C133" s="22"/>
      <c r="D133" s="22"/>
      <c r="E133" s="22"/>
      <c r="F133" s="22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x14ac:dyDescent="0.25">
      <c r="A134" s="22" t="s">
        <v>362</v>
      </c>
      <c r="B134" s="22" t="s">
        <v>1002</v>
      </c>
      <c r="C134" s="22"/>
      <c r="D134" s="22"/>
      <c r="E134" s="22"/>
      <c r="F134" s="22"/>
      <c r="G134" s="41"/>
      <c r="H134" s="9"/>
      <c r="I134" s="9"/>
      <c r="J134" s="9"/>
      <c r="K134" s="9"/>
      <c r="L134" s="9"/>
      <c r="M134" s="9"/>
      <c r="N134" s="9"/>
      <c r="O134" s="9"/>
      <c r="P134" s="9"/>
    </row>
    <row r="135" spans="1:16" x14ac:dyDescent="0.25">
      <c r="A135" s="22" t="s">
        <v>662</v>
      </c>
      <c r="B135" s="22" t="s">
        <v>683</v>
      </c>
      <c r="C135" s="22"/>
      <c r="D135" s="22"/>
      <c r="E135" s="22"/>
      <c r="F135" s="22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x14ac:dyDescent="0.25">
      <c r="A136" s="22" t="s">
        <v>364</v>
      </c>
      <c r="B136" s="22" t="s">
        <v>1209</v>
      </c>
      <c r="C136" s="22"/>
      <c r="D136" s="22"/>
      <c r="E136" s="22"/>
      <c r="F136" s="22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x14ac:dyDescent="0.25">
      <c r="A137" s="22" t="s">
        <v>363</v>
      </c>
      <c r="B137" s="22" t="s">
        <v>980</v>
      </c>
      <c r="C137" s="22"/>
      <c r="D137" s="22"/>
      <c r="E137" s="22"/>
      <c r="F137" s="22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x14ac:dyDescent="0.25">
      <c r="A138" s="22" t="s">
        <v>661</v>
      </c>
      <c r="B138" s="22" t="s">
        <v>682</v>
      </c>
      <c r="C138" s="22"/>
      <c r="D138" s="22"/>
      <c r="E138" s="22"/>
      <c r="F138" s="22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x14ac:dyDescent="0.25">
      <c r="A139" s="22" t="s">
        <v>366</v>
      </c>
      <c r="B139" s="22" t="s">
        <v>1089</v>
      </c>
      <c r="C139" s="22"/>
      <c r="D139" s="22"/>
      <c r="E139" s="22"/>
      <c r="F139" s="22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x14ac:dyDescent="0.25">
      <c r="A140" s="22" t="s">
        <v>365</v>
      </c>
      <c r="B140" s="22" t="s">
        <v>993</v>
      </c>
      <c r="C140" s="22"/>
      <c r="D140" s="22"/>
      <c r="E140" s="22"/>
      <c r="F140" s="22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x14ac:dyDescent="0.25">
      <c r="A141" s="22" t="s">
        <v>671</v>
      </c>
      <c r="B141" s="22" t="s">
        <v>718</v>
      </c>
      <c r="C141" s="22"/>
      <c r="D141" s="22"/>
      <c r="E141" s="22"/>
      <c r="F141" s="22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x14ac:dyDescent="0.25">
      <c r="A142" s="22" t="s">
        <v>368</v>
      </c>
      <c r="B142" s="22" t="s">
        <v>1085</v>
      </c>
      <c r="C142" s="22"/>
      <c r="D142" s="22"/>
      <c r="E142" s="22"/>
      <c r="F142" s="22"/>
      <c r="G142" s="41"/>
      <c r="H142" s="9"/>
      <c r="I142" s="9"/>
      <c r="J142" s="9"/>
      <c r="K142" s="9"/>
      <c r="L142" s="9"/>
      <c r="M142" s="9"/>
      <c r="N142" s="9"/>
      <c r="O142" s="9"/>
      <c r="P142" s="9"/>
    </row>
    <row r="143" spans="1:16" x14ac:dyDescent="0.25">
      <c r="A143" s="22" t="s">
        <v>367</v>
      </c>
      <c r="B143" s="22" t="s">
        <v>995</v>
      </c>
      <c r="C143" s="22"/>
      <c r="D143" s="22"/>
      <c r="E143" s="22"/>
      <c r="F143" s="22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x14ac:dyDescent="0.25">
      <c r="A144" s="22" t="s">
        <v>672</v>
      </c>
      <c r="B144" s="22" t="s">
        <v>719</v>
      </c>
      <c r="C144" s="22"/>
      <c r="D144" s="22"/>
      <c r="E144" s="22"/>
      <c r="F144" s="22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x14ac:dyDescent="0.25">
      <c r="A145" s="22" t="s">
        <v>370</v>
      </c>
      <c r="B145" s="22" t="s">
        <v>1083</v>
      </c>
      <c r="C145" s="22"/>
      <c r="D145" s="23"/>
      <c r="E145" s="22"/>
      <c r="F145" s="22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x14ac:dyDescent="0.25">
      <c r="A146" s="22" t="s">
        <v>369</v>
      </c>
      <c r="B146" s="22" t="s">
        <v>996</v>
      </c>
      <c r="C146" s="22"/>
      <c r="D146" s="22"/>
      <c r="E146" s="22"/>
      <c r="F146" s="22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x14ac:dyDescent="0.25">
      <c r="A147" s="22" t="s">
        <v>674</v>
      </c>
      <c r="B147" s="22" t="s">
        <v>872</v>
      </c>
      <c r="C147" s="22"/>
      <c r="D147" s="22"/>
      <c r="E147" s="22"/>
      <c r="F147" s="22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x14ac:dyDescent="0.25">
      <c r="A148" s="22" t="s">
        <v>372</v>
      </c>
      <c r="B148" s="22" t="s">
        <v>1082</v>
      </c>
      <c r="C148" s="22"/>
      <c r="D148" s="22"/>
      <c r="E148" s="22"/>
      <c r="F148" s="22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x14ac:dyDescent="0.25">
      <c r="A149" s="22" t="s">
        <v>371</v>
      </c>
      <c r="B149" s="22" t="s">
        <v>966</v>
      </c>
      <c r="C149" s="22"/>
      <c r="D149" s="22"/>
      <c r="E149" s="22"/>
      <c r="F149" s="22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x14ac:dyDescent="0.25">
      <c r="A150" s="22" t="s">
        <v>675</v>
      </c>
      <c r="B150" s="22" t="s">
        <v>685</v>
      </c>
      <c r="C150" s="22"/>
      <c r="D150" s="22"/>
      <c r="E150" s="22"/>
      <c r="F150" s="22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x14ac:dyDescent="0.25">
      <c r="A151" s="22" t="s">
        <v>449</v>
      </c>
      <c r="B151" s="22" t="s">
        <v>1084</v>
      </c>
      <c r="C151" s="22"/>
      <c r="D151" s="22"/>
      <c r="E151" s="22"/>
      <c r="F151" s="22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x14ac:dyDescent="0.25">
      <c r="A152" s="22" t="s">
        <v>754</v>
      </c>
      <c r="B152" s="22" t="s">
        <v>1007</v>
      </c>
      <c r="C152" s="22"/>
      <c r="D152" s="22"/>
      <c r="E152" s="22"/>
      <c r="F152" s="22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x14ac:dyDescent="0.25">
      <c r="A153" s="22" t="s">
        <v>373</v>
      </c>
      <c r="B153" s="22" t="s">
        <v>967</v>
      </c>
      <c r="C153" s="22"/>
      <c r="D153" s="22"/>
      <c r="E153" s="22"/>
      <c r="F153" s="22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x14ac:dyDescent="0.25">
      <c r="A154" s="22" t="s">
        <v>737</v>
      </c>
      <c r="B154" s="22" t="s">
        <v>746</v>
      </c>
      <c r="C154" s="22"/>
      <c r="D154" s="22"/>
      <c r="E154" s="22"/>
      <c r="F154" s="22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x14ac:dyDescent="0.25">
      <c r="A155" s="22" t="s">
        <v>720</v>
      </c>
      <c r="B155" s="22" t="s">
        <v>873</v>
      </c>
      <c r="C155" s="22"/>
      <c r="D155" s="22"/>
      <c r="E155" s="22"/>
      <c r="F155" s="22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x14ac:dyDescent="0.25">
      <c r="A156" s="22" t="s">
        <v>694</v>
      </c>
      <c r="B156" s="22" t="s">
        <v>1210</v>
      </c>
      <c r="C156" s="22"/>
      <c r="D156" s="22"/>
      <c r="E156" s="22"/>
      <c r="F156" s="22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x14ac:dyDescent="0.25">
      <c r="A157" s="22" t="s">
        <v>374</v>
      </c>
      <c r="B157" s="22" t="s">
        <v>981</v>
      </c>
      <c r="C157" s="22"/>
      <c r="D157" s="22"/>
      <c r="E157" s="22"/>
      <c r="F157" s="22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x14ac:dyDescent="0.25">
      <c r="A158" s="22" t="s">
        <v>375</v>
      </c>
      <c r="B158" s="22" t="s">
        <v>977</v>
      </c>
      <c r="C158" s="22"/>
      <c r="D158" s="22"/>
      <c r="E158" s="22"/>
      <c r="F158" s="22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x14ac:dyDescent="0.25">
      <c r="A159" s="22" t="s">
        <v>1236</v>
      </c>
      <c r="B159" s="22" t="s">
        <v>1237</v>
      </c>
      <c r="C159" s="22"/>
      <c r="D159" s="22"/>
      <c r="E159" s="22"/>
      <c r="F159" s="22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x14ac:dyDescent="0.25">
      <c r="A160" s="22" t="s">
        <v>652</v>
      </c>
      <c r="B160" s="22" t="s">
        <v>1100</v>
      </c>
      <c r="C160" s="22"/>
      <c r="D160" s="22"/>
      <c r="E160" s="22"/>
      <c r="F160" s="22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x14ac:dyDescent="0.25">
      <c r="A161" s="45" t="s">
        <v>631</v>
      </c>
      <c r="B161" s="45" t="s">
        <v>1098</v>
      </c>
      <c r="C161" s="45"/>
      <c r="D161" s="46"/>
      <c r="E161" s="47"/>
      <c r="F161" s="22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x14ac:dyDescent="0.25">
      <c r="A162" s="22" t="s">
        <v>377</v>
      </c>
      <c r="B162" s="22" t="s">
        <v>1092</v>
      </c>
      <c r="C162" s="22"/>
      <c r="D162" s="22"/>
      <c r="E162" s="22"/>
      <c r="F162" s="22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x14ac:dyDescent="0.25">
      <c r="A163" s="22" t="s">
        <v>376</v>
      </c>
      <c r="B163" s="22" t="s">
        <v>1099</v>
      </c>
      <c r="C163" s="22"/>
      <c r="D163" s="22"/>
      <c r="E163" s="22"/>
      <c r="F163" s="22"/>
      <c r="G163" s="48"/>
      <c r="H163" s="9"/>
      <c r="I163" s="9"/>
      <c r="J163" s="9"/>
      <c r="K163" s="9"/>
      <c r="L163" s="9"/>
      <c r="M163" s="9"/>
      <c r="N163" s="9"/>
      <c r="O163" s="9"/>
      <c r="P163" s="9"/>
    </row>
    <row r="164" spans="1:16" x14ac:dyDescent="0.25">
      <c r="A164" s="22" t="s">
        <v>654</v>
      </c>
      <c r="B164" s="22" t="s">
        <v>1095</v>
      </c>
      <c r="C164" s="22"/>
      <c r="D164" s="22"/>
      <c r="E164" s="22"/>
      <c r="F164" s="22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x14ac:dyDescent="0.25">
      <c r="A165" s="45" t="s">
        <v>632</v>
      </c>
      <c r="B165" s="45" t="s">
        <v>1096</v>
      </c>
      <c r="C165" s="45"/>
      <c r="D165" s="46"/>
      <c r="E165" s="47"/>
      <c r="F165" s="22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x14ac:dyDescent="0.25">
      <c r="A166" s="22" t="s">
        <v>379</v>
      </c>
      <c r="B166" s="22" t="s">
        <v>1097</v>
      </c>
      <c r="C166" s="22"/>
      <c r="D166" s="22"/>
      <c r="E166" s="22"/>
      <c r="F166" s="22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x14ac:dyDescent="0.25">
      <c r="A167" s="22" t="s">
        <v>378</v>
      </c>
      <c r="B167" s="22" t="s">
        <v>1094</v>
      </c>
      <c r="C167" s="22"/>
      <c r="D167" s="22"/>
      <c r="E167" s="22"/>
      <c r="F167" s="22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x14ac:dyDescent="0.25">
      <c r="A168" s="22" t="s">
        <v>663</v>
      </c>
      <c r="B168" s="22" t="s">
        <v>874</v>
      </c>
      <c r="C168" s="22"/>
      <c r="D168" s="22"/>
      <c r="E168" s="22"/>
      <c r="F168" s="22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x14ac:dyDescent="0.25">
      <c r="A169" s="22" t="s">
        <v>451</v>
      </c>
      <c r="B169" s="22" t="s">
        <v>1015</v>
      </c>
      <c r="C169" s="22"/>
      <c r="D169" s="22"/>
      <c r="E169" s="22"/>
      <c r="F169" s="22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x14ac:dyDescent="0.25">
      <c r="A170" s="22" t="s">
        <v>380</v>
      </c>
      <c r="B170" s="22" t="s">
        <v>954</v>
      </c>
      <c r="C170" s="22"/>
      <c r="D170" s="23"/>
      <c r="E170" s="22"/>
      <c r="F170" s="22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x14ac:dyDescent="0.25">
      <c r="A171" s="22" t="s">
        <v>664</v>
      </c>
      <c r="B171" s="22" t="s">
        <v>875</v>
      </c>
      <c r="C171" s="22"/>
      <c r="D171" s="22"/>
      <c r="E171" s="22"/>
      <c r="F171" s="22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x14ac:dyDescent="0.25">
      <c r="A172" s="22" t="s">
        <v>641</v>
      </c>
      <c r="B172" s="22" t="s">
        <v>953</v>
      </c>
      <c r="C172" s="22"/>
      <c r="D172" s="22"/>
      <c r="E172" s="22"/>
      <c r="F172" s="22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x14ac:dyDescent="0.25">
      <c r="A173" s="22" t="s">
        <v>381</v>
      </c>
      <c r="B173" s="22" t="s">
        <v>42</v>
      </c>
      <c r="C173" s="22"/>
      <c r="D173" s="22"/>
      <c r="E173" s="22"/>
      <c r="F173" s="22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x14ac:dyDescent="0.25">
      <c r="A174" s="22" t="s">
        <v>665</v>
      </c>
      <c r="B174" s="22" t="s">
        <v>876</v>
      </c>
      <c r="C174" s="22"/>
      <c r="D174" s="22"/>
      <c r="E174" s="22"/>
      <c r="F174" s="22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x14ac:dyDescent="0.25">
      <c r="A175" s="22" t="s">
        <v>450</v>
      </c>
      <c r="B175" s="22" t="s">
        <v>1013</v>
      </c>
      <c r="C175" s="22"/>
      <c r="D175" s="22"/>
      <c r="E175" s="22"/>
      <c r="F175" s="22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x14ac:dyDescent="0.25">
      <c r="A176" s="22" t="s">
        <v>382</v>
      </c>
      <c r="B176" s="22" t="s">
        <v>988</v>
      </c>
      <c r="C176" s="22"/>
      <c r="D176" s="22"/>
      <c r="E176" s="22"/>
      <c r="F176" s="22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x14ac:dyDescent="0.25">
      <c r="A177" s="22" t="s">
        <v>666</v>
      </c>
      <c r="B177" s="22" t="s">
        <v>684</v>
      </c>
      <c r="C177" s="22"/>
      <c r="D177" s="22"/>
      <c r="E177" s="22"/>
      <c r="F177" s="22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x14ac:dyDescent="0.25">
      <c r="A178" s="22" t="s">
        <v>383</v>
      </c>
      <c r="B178" s="22" t="s">
        <v>987</v>
      </c>
      <c r="C178" s="22"/>
      <c r="D178" s="22"/>
      <c r="E178" s="22"/>
      <c r="F178" s="22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x14ac:dyDescent="0.25">
      <c r="A179" s="22" t="s">
        <v>384</v>
      </c>
      <c r="B179" s="22" t="s">
        <v>43</v>
      </c>
      <c r="C179" s="22"/>
      <c r="D179" s="22"/>
      <c r="E179" s="22"/>
      <c r="F179" s="22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x14ac:dyDescent="0.25">
      <c r="A180" s="22" t="s">
        <v>667</v>
      </c>
      <c r="B180" s="22" t="s">
        <v>877</v>
      </c>
      <c r="C180" s="22"/>
      <c r="D180" s="22"/>
      <c r="E180" s="22"/>
      <c r="F180" s="22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x14ac:dyDescent="0.25">
      <c r="A181" s="22" t="s">
        <v>452</v>
      </c>
      <c r="B181" s="22" t="s">
        <v>1016</v>
      </c>
      <c r="C181" s="22"/>
      <c r="D181" s="22"/>
      <c r="E181" s="22"/>
      <c r="F181" s="22"/>
      <c r="G181" s="41"/>
      <c r="H181" s="9"/>
      <c r="I181" s="9"/>
      <c r="J181" s="9"/>
      <c r="K181" s="9"/>
      <c r="L181" s="9"/>
      <c r="M181" s="9"/>
      <c r="N181" s="9"/>
      <c r="O181" s="9"/>
      <c r="P181" s="9"/>
    </row>
    <row r="182" spans="1:16" x14ac:dyDescent="0.25">
      <c r="A182" s="22" t="s">
        <v>385</v>
      </c>
      <c r="B182" s="22" t="s">
        <v>952</v>
      </c>
      <c r="C182" s="22"/>
      <c r="D182" s="22"/>
      <c r="E182" s="22"/>
      <c r="F182" s="22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x14ac:dyDescent="0.25">
      <c r="A183" s="22" t="s">
        <v>668</v>
      </c>
      <c r="B183" s="22" t="s">
        <v>878</v>
      </c>
      <c r="C183" s="22"/>
      <c r="D183" s="22"/>
      <c r="E183" s="22"/>
      <c r="F183" s="22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x14ac:dyDescent="0.25">
      <c r="A184" s="22" t="s">
        <v>453</v>
      </c>
      <c r="B184" s="22" t="s">
        <v>1021</v>
      </c>
      <c r="C184" s="22"/>
      <c r="D184" s="22"/>
      <c r="E184" s="22"/>
      <c r="F184" s="22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x14ac:dyDescent="0.25">
      <c r="A185" s="22" t="s">
        <v>386</v>
      </c>
      <c r="B185" s="22" t="s">
        <v>976</v>
      </c>
      <c r="C185" s="22"/>
      <c r="D185" s="22"/>
      <c r="E185" s="22"/>
      <c r="F185" s="22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x14ac:dyDescent="0.25">
      <c r="A186" s="22" t="s">
        <v>669</v>
      </c>
      <c r="B186" s="22" t="s">
        <v>879</v>
      </c>
      <c r="C186" s="22"/>
      <c r="D186" s="22"/>
      <c r="E186" s="22"/>
      <c r="F186" s="22"/>
      <c r="G186" s="42"/>
      <c r="H186" s="9"/>
      <c r="I186" s="9"/>
      <c r="J186" s="9"/>
      <c r="K186" s="9"/>
      <c r="L186" s="9"/>
      <c r="M186" s="9"/>
      <c r="N186" s="9"/>
      <c r="O186" s="9"/>
      <c r="P186" s="9"/>
    </row>
    <row r="187" spans="1:16" x14ac:dyDescent="0.25">
      <c r="A187" s="22" t="s">
        <v>387</v>
      </c>
      <c r="B187" s="22" t="s">
        <v>994</v>
      </c>
      <c r="C187" s="22"/>
      <c r="D187" s="22"/>
      <c r="E187" s="22"/>
      <c r="F187" s="22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x14ac:dyDescent="0.25">
      <c r="A188" s="22" t="s">
        <v>388</v>
      </c>
      <c r="B188" s="22" t="s">
        <v>44</v>
      </c>
      <c r="C188" s="22"/>
      <c r="D188" s="23"/>
      <c r="E188" s="22"/>
      <c r="F188" s="22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x14ac:dyDescent="0.25">
      <c r="A189" s="22" t="s">
        <v>670</v>
      </c>
      <c r="B189" s="22" t="s">
        <v>880</v>
      </c>
      <c r="C189" s="22"/>
      <c r="D189" s="22"/>
      <c r="E189" s="22"/>
      <c r="F189" s="22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x14ac:dyDescent="0.25">
      <c r="A190" s="22" t="s">
        <v>390</v>
      </c>
      <c r="B190" s="22" t="s">
        <v>902</v>
      </c>
      <c r="C190" s="22"/>
      <c r="D190" s="22"/>
      <c r="E190" s="22"/>
      <c r="F190" s="22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x14ac:dyDescent="0.25">
      <c r="A191" s="22" t="s">
        <v>389</v>
      </c>
      <c r="B191" s="22" t="s">
        <v>925</v>
      </c>
      <c r="C191" s="22"/>
      <c r="D191" s="22"/>
      <c r="E191" s="22"/>
      <c r="F191" s="22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x14ac:dyDescent="0.25">
      <c r="A192" s="22" t="s">
        <v>748</v>
      </c>
      <c r="B192" s="22" t="s">
        <v>881</v>
      </c>
      <c r="C192" s="22"/>
      <c r="D192" s="22"/>
      <c r="E192" s="22"/>
      <c r="F192" s="22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x14ac:dyDescent="0.25">
      <c r="A193" s="22" t="s">
        <v>391</v>
      </c>
      <c r="B193" s="22" t="s">
        <v>1027</v>
      </c>
      <c r="C193" s="22"/>
      <c r="D193" s="22"/>
      <c r="E193" s="22"/>
      <c r="F193" s="22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x14ac:dyDescent="0.25">
      <c r="A194" s="22" t="s">
        <v>840</v>
      </c>
      <c r="B194" s="24" t="s">
        <v>839</v>
      </c>
      <c r="C194" s="22"/>
      <c r="D194" s="9"/>
      <c r="E194" s="9"/>
      <c r="F194" s="22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x14ac:dyDescent="0.25">
      <c r="A195" s="22" t="s">
        <v>392</v>
      </c>
      <c r="B195" s="22" t="s">
        <v>939</v>
      </c>
      <c r="C195" s="22"/>
      <c r="D195" s="22"/>
      <c r="E195" s="22"/>
      <c r="F195" s="22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x14ac:dyDescent="0.25">
      <c r="A196" s="22" t="s">
        <v>393</v>
      </c>
      <c r="B196" s="22" t="s">
        <v>1045</v>
      </c>
      <c r="C196" s="22"/>
      <c r="D196" s="22"/>
      <c r="E196" s="22"/>
      <c r="F196" s="22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x14ac:dyDescent="0.25">
      <c r="A197" s="22" t="s">
        <v>394</v>
      </c>
      <c r="B197" s="22" t="s">
        <v>983</v>
      </c>
      <c r="C197" s="22"/>
      <c r="D197" s="22"/>
      <c r="E197" s="22"/>
      <c r="F197" s="22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6.5" customHeight="1" x14ac:dyDescent="0.25">
      <c r="A198" s="22" t="s">
        <v>435</v>
      </c>
      <c r="B198" s="22" t="s">
        <v>1006</v>
      </c>
      <c r="C198" s="22"/>
      <c r="D198" s="22"/>
      <c r="E198" s="22"/>
      <c r="F198" s="22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s="17" customFormat="1" x14ac:dyDescent="0.25">
      <c r="A199" s="22" t="s">
        <v>673</v>
      </c>
      <c r="B199" s="22" t="s">
        <v>882</v>
      </c>
      <c r="C199" s="22"/>
      <c r="D199" s="22"/>
      <c r="E199" s="22"/>
      <c r="F199" s="22"/>
      <c r="G199" s="9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x14ac:dyDescent="0.25">
      <c r="A200" s="22" t="s">
        <v>448</v>
      </c>
      <c r="B200" s="22" t="s">
        <v>1062</v>
      </c>
      <c r="C200" s="22"/>
      <c r="D200" s="22"/>
      <c r="E200" s="22"/>
      <c r="F200" s="22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x14ac:dyDescent="0.25">
      <c r="A201" s="22" t="s">
        <v>395</v>
      </c>
      <c r="B201" s="22" t="s">
        <v>997</v>
      </c>
      <c r="C201" s="22"/>
      <c r="D201" s="22"/>
      <c r="E201" s="22"/>
      <c r="F201" s="22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x14ac:dyDescent="0.25">
      <c r="A202" s="22" t="s">
        <v>437</v>
      </c>
      <c r="B202" s="22" t="s">
        <v>972</v>
      </c>
      <c r="C202" s="22"/>
      <c r="D202" s="23"/>
      <c r="E202" s="22"/>
      <c r="F202" s="22"/>
      <c r="G202" s="22"/>
      <c r="H202" s="9"/>
      <c r="I202" s="9"/>
      <c r="J202" s="9"/>
      <c r="K202" s="9"/>
      <c r="L202" s="9"/>
      <c r="M202" s="9"/>
      <c r="N202" s="9"/>
      <c r="O202" s="9"/>
      <c r="P202" s="9"/>
    </row>
    <row r="203" spans="1:16" x14ac:dyDescent="0.25">
      <c r="A203" s="22" t="s">
        <v>396</v>
      </c>
      <c r="B203" s="22" t="s">
        <v>973</v>
      </c>
      <c r="C203" s="22"/>
      <c r="D203" s="22"/>
      <c r="E203" s="22"/>
      <c r="F203" s="22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s="17" customFormat="1" x14ac:dyDescent="0.25">
      <c r="A204" s="22" t="s">
        <v>397</v>
      </c>
      <c r="B204" s="22" t="s">
        <v>937</v>
      </c>
      <c r="C204" s="22"/>
      <c r="D204" s="22"/>
      <c r="E204" s="22"/>
      <c r="F204" s="22"/>
      <c r="G204" s="9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x14ac:dyDescent="0.25">
      <c r="A205" s="22" t="s">
        <v>398</v>
      </c>
      <c r="B205" s="22" t="s">
        <v>935</v>
      </c>
      <c r="C205" s="22"/>
      <c r="D205" s="22"/>
      <c r="E205" s="22"/>
      <c r="F205" s="22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s="17" customFormat="1" x14ac:dyDescent="0.25">
      <c r="A206" s="22" t="s">
        <v>399</v>
      </c>
      <c r="B206" s="22" t="s">
        <v>915</v>
      </c>
      <c r="C206" s="22"/>
      <c r="D206" s="22"/>
      <c r="E206" s="22"/>
      <c r="F206" s="22"/>
      <c r="G206" s="9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x14ac:dyDescent="0.25">
      <c r="A207" s="22" t="s">
        <v>595</v>
      </c>
      <c r="B207" s="22" t="s">
        <v>284</v>
      </c>
      <c r="C207" s="22"/>
      <c r="D207" s="22"/>
      <c r="E207" s="22"/>
      <c r="F207" s="22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s="17" customFormat="1" x14ac:dyDescent="0.25">
      <c r="A208" s="22" t="s">
        <v>400</v>
      </c>
      <c r="B208" s="22" t="s">
        <v>920</v>
      </c>
      <c r="C208" s="22"/>
      <c r="D208" s="22"/>
      <c r="E208" s="22"/>
      <c r="F208" s="22"/>
      <c r="G208" s="9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x14ac:dyDescent="0.25">
      <c r="A209" s="22" t="s">
        <v>678</v>
      </c>
      <c r="B209" s="22" t="s">
        <v>883</v>
      </c>
      <c r="C209" s="22"/>
      <c r="D209" s="22"/>
      <c r="E209" s="22"/>
      <c r="F209" s="22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x14ac:dyDescent="0.25">
      <c r="A210" s="22" t="s">
        <v>401</v>
      </c>
      <c r="B210" s="22" t="s">
        <v>932</v>
      </c>
      <c r="C210" s="22"/>
      <c r="D210" s="22"/>
      <c r="E210" s="22"/>
      <c r="F210" s="22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x14ac:dyDescent="0.25">
      <c r="A211" s="22" t="s">
        <v>679</v>
      </c>
      <c r="B211" s="22" t="s">
        <v>884</v>
      </c>
      <c r="C211" s="22"/>
      <c r="D211" s="22"/>
      <c r="E211" s="22"/>
      <c r="F211" s="22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x14ac:dyDescent="0.25">
      <c r="A212" s="22" t="s">
        <v>580</v>
      </c>
      <c r="B212" s="22" t="s">
        <v>1183</v>
      </c>
      <c r="C212" s="22"/>
      <c r="D212" s="22"/>
      <c r="E212" s="22"/>
      <c r="F212" s="22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s="17" customFormat="1" x14ac:dyDescent="0.25">
      <c r="A213" s="22" t="s">
        <v>402</v>
      </c>
      <c r="B213" s="22" t="s">
        <v>923</v>
      </c>
      <c r="C213" s="22"/>
      <c r="D213" s="22"/>
      <c r="E213" s="22"/>
      <c r="F213" s="22"/>
      <c r="G213" s="9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s="17" customFormat="1" x14ac:dyDescent="0.25">
      <c r="A214" s="22" t="s">
        <v>403</v>
      </c>
      <c r="B214" s="22" t="s">
        <v>945</v>
      </c>
      <c r="C214" s="22"/>
      <c r="D214" s="22"/>
      <c r="E214" s="22"/>
      <c r="F214" s="22"/>
      <c r="G214" s="9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x14ac:dyDescent="0.25">
      <c r="A215" s="22" t="s">
        <v>739</v>
      </c>
      <c r="B215" s="22" t="s">
        <v>910</v>
      </c>
      <c r="C215" s="22"/>
      <c r="D215" s="22"/>
      <c r="E215" s="22"/>
      <c r="F215" s="22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x14ac:dyDescent="0.25">
      <c r="A216" s="22" t="s">
        <v>404</v>
      </c>
      <c r="B216" s="22" t="s">
        <v>944</v>
      </c>
      <c r="C216" s="22"/>
      <c r="D216" s="23"/>
      <c r="E216" s="22"/>
      <c r="F216" s="22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x14ac:dyDescent="0.25">
      <c r="A217" s="22" t="s">
        <v>753</v>
      </c>
      <c r="B217" s="22" t="s">
        <v>909</v>
      </c>
      <c r="C217" s="22"/>
      <c r="D217" s="22"/>
      <c r="E217" s="22"/>
      <c r="F217" s="22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x14ac:dyDescent="0.25">
      <c r="A218" s="22" t="s">
        <v>659</v>
      </c>
      <c r="B218" s="22" t="s">
        <v>885</v>
      </c>
      <c r="C218" s="22"/>
      <c r="D218" s="22"/>
      <c r="E218" s="22"/>
      <c r="F218" s="22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x14ac:dyDescent="0.25">
      <c r="A219" s="22" t="s">
        <v>405</v>
      </c>
      <c r="B219" s="22" t="s">
        <v>999</v>
      </c>
      <c r="C219" s="22"/>
      <c r="D219" s="22"/>
      <c r="E219" s="22"/>
      <c r="F219" s="22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x14ac:dyDescent="0.25">
      <c r="A220" s="22" t="s">
        <v>660</v>
      </c>
      <c r="B220" s="22" t="s">
        <v>886</v>
      </c>
      <c r="C220" s="22"/>
      <c r="D220" s="22"/>
      <c r="E220" s="22"/>
      <c r="F220" s="22"/>
      <c r="G220" s="42"/>
      <c r="H220" s="9"/>
      <c r="I220" s="9"/>
      <c r="J220" s="9"/>
      <c r="K220" s="9"/>
      <c r="L220" s="9"/>
      <c r="M220" s="9"/>
      <c r="N220" s="9"/>
      <c r="O220" s="9"/>
      <c r="P220" s="9"/>
    </row>
    <row r="221" spans="1:16" x14ac:dyDescent="0.25">
      <c r="A221" s="22" t="s">
        <v>406</v>
      </c>
      <c r="B221" s="22" t="s">
        <v>1000</v>
      </c>
      <c r="C221" s="22"/>
      <c r="D221" s="22"/>
      <c r="E221" s="22"/>
      <c r="F221" s="22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x14ac:dyDescent="0.25">
      <c r="A222" s="22" t="s">
        <v>651</v>
      </c>
      <c r="B222" s="22" t="s">
        <v>887</v>
      </c>
      <c r="C222" s="22"/>
      <c r="D222" s="22"/>
      <c r="E222" s="22"/>
      <c r="F222" s="22"/>
      <c r="G222" s="42"/>
      <c r="H222" s="9"/>
      <c r="I222" s="9"/>
      <c r="J222" s="9"/>
      <c r="K222" s="9"/>
      <c r="L222" s="9"/>
      <c r="M222" s="9"/>
      <c r="N222" s="9"/>
      <c r="O222" s="9"/>
      <c r="P222" s="9"/>
    </row>
    <row r="223" spans="1:16" s="16" customFormat="1" x14ac:dyDescent="0.25">
      <c r="A223" s="45" t="s">
        <v>633</v>
      </c>
      <c r="B223" s="45" t="s">
        <v>1071</v>
      </c>
      <c r="C223" s="45"/>
      <c r="D223" s="46"/>
      <c r="E223" s="47"/>
      <c r="F223" s="22"/>
      <c r="G223" s="9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x14ac:dyDescent="0.25">
      <c r="A224" s="22" t="s">
        <v>407</v>
      </c>
      <c r="B224" s="22" t="s">
        <v>637</v>
      </c>
      <c r="C224" s="22"/>
      <c r="D224" s="22"/>
      <c r="E224" s="22"/>
      <c r="F224" s="22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x14ac:dyDescent="0.25">
      <c r="A225" s="22" t="s">
        <v>655</v>
      </c>
      <c r="B225" s="22" t="s">
        <v>888</v>
      </c>
      <c r="C225" s="22"/>
      <c r="D225" s="22"/>
      <c r="E225" s="22"/>
      <c r="F225" s="22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x14ac:dyDescent="0.25">
      <c r="A226" s="45" t="s">
        <v>635</v>
      </c>
      <c r="B226" s="45" t="s">
        <v>1072</v>
      </c>
      <c r="C226" s="45"/>
      <c r="D226" s="46"/>
      <c r="E226" s="47"/>
      <c r="F226" s="22"/>
      <c r="G226" s="42"/>
      <c r="H226" s="9"/>
      <c r="I226" s="9"/>
      <c r="J226" s="9"/>
      <c r="K226" s="9"/>
      <c r="L226" s="9"/>
      <c r="M226" s="9"/>
      <c r="N226" s="9"/>
      <c r="O226" s="9"/>
      <c r="P226" s="9"/>
    </row>
    <row r="227" spans="1:16" x14ac:dyDescent="0.25">
      <c r="A227" s="22" t="s">
        <v>408</v>
      </c>
      <c r="B227" s="22" t="s">
        <v>942</v>
      </c>
      <c r="C227" s="22"/>
      <c r="D227" s="22"/>
      <c r="E227" s="22"/>
      <c r="F227" s="22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x14ac:dyDescent="0.25">
      <c r="A228" s="22" t="s">
        <v>653</v>
      </c>
      <c r="B228" s="22" t="s">
        <v>889</v>
      </c>
      <c r="C228" s="22"/>
      <c r="D228" s="22"/>
      <c r="E228" s="22"/>
      <c r="F228" s="22"/>
      <c r="G228" s="42"/>
      <c r="H228" s="9"/>
      <c r="I228" s="9"/>
      <c r="J228" s="9"/>
      <c r="K228" s="9"/>
      <c r="L228" s="9"/>
      <c r="M228" s="9"/>
      <c r="N228" s="9"/>
      <c r="O228" s="9"/>
      <c r="P228" s="9"/>
    </row>
    <row r="229" spans="1:16" x14ac:dyDescent="0.25">
      <c r="A229" s="45" t="s">
        <v>634</v>
      </c>
      <c r="B229" s="45" t="s">
        <v>1069</v>
      </c>
      <c r="C229" s="45"/>
      <c r="D229" s="46"/>
      <c r="E229" s="47"/>
      <c r="F229" s="22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x14ac:dyDescent="0.25">
      <c r="A230" s="22" t="s">
        <v>409</v>
      </c>
      <c r="B230" s="22" t="s">
        <v>960</v>
      </c>
      <c r="C230" s="22"/>
      <c r="D230" s="22"/>
      <c r="E230" s="22"/>
      <c r="F230" s="22"/>
      <c r="G230" s="42"/>
      <c r="H230" s="9"/>
      <c r="I230" s="9"/>
      <c r="J230" s="9"/>
      <c r="K230" s="9"/>
      <c r="L230" s="9"/>
      <c r="M230" s="9"/>
      <c r="N230" s="9"/>
      <c r="O230" s="9"/>
      <c r="P230" s="9"/>
    </row>
    <row r="231" spans="1:16" x14ac:dyDescent="0.25">
      <c r="A231" s="22" t="s">
        <v>657</v>
      </c>
      <c r="B231" s="22" t="s">
        <v>890</v>
      </c>
      <c r="C231" s="22"/>
      <c r="D231" s="22"/>
      <c r="E231" s="22"/>
      <c r="F231" s="22"/>
      <c r="G231" s="42"/>
      <c r="H231" s="9"/>
      <c r="I231" s="9"/>
      <c r="J231" s="9"/>
      <c r="K231" s="9"/>
      <c r="L231" s="9"/>
      <c r="M231" s="9"/>
      <c r="N231" s="9"/>
      <c r="O231" s="9"/>
      <c r="P231" s="9"/>
    </row>
    <row r="232" spans="1:16" x14ac:dyDescent="0.25">
      <c r="A232" s="45" t="s">
        <v>636</v>
      </c>
      <c r="B232" s="45" t="s">
        <v>1070</v>
      </c>
      <c r="C232" s="45"/>
      <c r="D232" s="46"/>
      <c r="E232" s="47"/>
      <c r="F232" s="22"/>
      <c r="G232" s="42"/>
      <c r="H232" s="9"/>
      <c r="I232" s="9"/>
      <c r="J232" s="9"/>
      <c r="K232" s="9"/>
      <c r="L232" s="9"/>
      <c r="M232" s="9"/>
      <c r="N232" s="9"/>
      <c r="O232" s="9"/>
      <c r="P232" s="9"/>
    </row>
    <row r="233" spans="1:16" x14ac:dyDescent="0.25">
      <c r="A233" s="22" t="s">
        <v>410</v>
      </c>
      <c r="B233" s="22" t="s">
        <v>959</v>
      </c>
      <c r="C233" s="22"/>
      <c r="D233" s="22"/>
      <c r="E233" s="22"/>
      <c r="F233" s="22"/>
      <c r="G233" s="42"/>
      <c r="H233" s="9"/>
      <c r="I233" s="9"/>
      <c r="J233" s="9"/>
      <c r="K233" s="9"/>
      <c r="L233" s="9"/>
      <c r="M233" s="9"/>
      <c r="N233" s="9"/>
      <c r="O233" s="9"/>
      <c r="P233" s="9"/>
    </row>
    <row r="234" spans="1:16" x14ac:dyDescent="0.25">
      <c r="A234" s="22" t="s">
        <v>411</v>
      </c>
      <c r="B234" s="22" t="s">
        <v>974</v>
      </c>
      <c r="C234" s="22"/>
      <c r="D234" s="22"/>
      <c r="E234" s="22"/>
      <c r="F234" s="22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x14ac:dyDescent="0.25">
      <c r="A235" s="22" t="s">
        <v>412</v>
      </c>
      <c r="B235" s="22" t="s">
        <v>968</v>
      </c>
      <c r="C235" s="22"/>
      <c r="D235" s="22"/>
      <c r="E235" s="22"/>
      <c r="F235" s="22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s="21" customFormat="1" x14ac:dyDescent="0.25">
      <c r="A236" s="22" t="s">
        <v>436</v>
      </c>
      <c r="B236" s="22" t="s">
        <v>1005</v>
      </c>
      <c r="C236" s="22"/>
      <c r="D236" s="22"/>
      <c r="E236" s="22"/>
      <c r="F236" s="2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1:16" x14ac:dyDescent="0.25">
      <c r="A237" s="22" t="s">
        <v>690</v>
      </c>
      <c r="B237" s="22" t="s">
        <v>891</v>
      </c>
      <c r="C237" s="22"/>
      <c r="D237" s="22"/>
      <c r="E237" s="22"/>
      <c r="F237" s="22"/>
      <c r="G237" s="42"/>
      <c r="H237" s="9"/>
      <c r="I237" s="9"/>
      <c r="J237" s="9"/>
      <c r="K237" s="9"/>
      <c r="L237" s="9"/>
      <c r="M237" s="9"/>
      <c r="N237" s="9"/>
      <c r="O237" s="9"/>
      <c r="P237" s="9"/>
    </row>
    <row r="238" spans="1:16" x14ac:dyDescent="0.25">
      <c r="A238" s="22" t="s">
        <v>413</v>
      </c>
      <c r="B238" s="22" t="s">
        <v>1042</v>
      </c>
      <c r="C238" s="22"/>
      <c r="D238" s="22"/>
      <c r="E238" s="22"/>
      <c r="F238" s="22"/>
      <c r="G238" s="41"/>
      <c r="H238" s="9"/>
      <c r="I238" s="9"/>
      <c r="J238" s="9"/>
      <c r="K238" s="9"/>
      <c r="L238" s="9"/>
      <c r="M238" s="9"/>
      <c r="N238" s="9"/>
      <c r="O238" s="9"/>
      <c r="P238" s="9"/>
    </row>
    <row r="239" spans="1:16" x14ac:dyDescent="0.25">
      <c r="A239" s="22" t="s">
        <v>841</v>
      </c>
      <c r="B239" s="24" t="s">
        <v>1023</v>
      </c>
      <c r="C239" s="22"/>
      <c r="D239" s="9"/>
      <c r="E239" s="9"/>
      <c r="F239" s="22"/>
      <c r="G239" s="41"/>
      <c r="H239" s="9"/>
      <c r="I239" s="9"/>
      <c r="J239" s="9"/>
      <c r="K239" s="9"/>
      <c r="L239" s="9"/>
      <c r="M239" s="9"/>
      <c r="N239" s="9"/>
      <c r="O239" s="9"/>
      <c r="P239" s="9"/>
    </row>
    <row r="240" spans="1:16" x14ac:dyDescent="0.25">
      <c r="A240" s="22" t="s">
        <v>414</v>
      </c>
      <c r="B240" s="22" t="s">
        <v>957</v>
      </c>
      <c r="C240" s="22"/>
      <c r="D240" s="22"/>
      <c r="E240" s="22"/>
      <c r="F240" s="22"/>
      <c r="G240" s="42"/>
      <c r="H240" s="9"/>
      <c r="I240" s="9"/>
      <c r="J240" s="9"/>
      <c r="K240" s="9"/>
      <c r="L240" s="9"/>
      <c r="M240" s="9"/>
      <c r="N240" s="9"/>
      <c r="O240" s="9"/>
      <c r="P240" s="9"/>
    </row>
    <row r="241" spans="1:16" x14ac:dyDescent="0.25">
      <c r="A241" s="22" t="s">
        <v>415</v>
      </c>
      <c r="B241" s="22" t="s">
        <v>912</v>
      </c>
      <c r="C241" s="22"/>
      <c r="D241" s="22"/>
      <c r="E241" s="22"/>
      <c r="F241" s="22"/>
      <c r="G241" s="42"/>
      <c r="H241" s="9"/>
      <c r="I241" s="9"/>
      <c r="J241" s="9"/>
      <c r="K241" s="9"/>
      <c r="L241" s="9"/>
      <c r="M241" s="9"/>
      <c r="N241" s="9"/>
      <c r="O241" s="9"/>
      <c r="P241" s="9"/>
    </row>
    <row r="242" spans="1:16" x14ac:dyDescent="0.25">
      <c r="A242" s="22" t="s">
        <v>416</v>
      </c>
      <c r="B242" s="22" t="s">
        <v>929</v>
      </c>
      <c r="C242" s="22"/>
      <c r="D242" s="23"/>
      <c r="E242" s="22"/>
      <c r="F242" s="22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x14ac:dyDescent="0.25">
      <c r="A243" s="22" t="s">
        <v>470</v>
      </c>
      <c r="B243" s="22" t="s">
        <v>911</v>
      </c>
      <c r="C243" s="22"/>
      <c r="D243" s="23"/>
      <c r="E243" s="22"/>
      <c r="F243" s="22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x14ac:dyDescent="0.25">
      <c r="A244" s="22" t="s">
        <v>417</v>
      </c>
      <c r="B244" s="22" t="s">
        <v>1046</v>
      </c>
      <c r="C244" s="22"/>
      <c r="D244" s="22"/>
      <c r="E244" s="22"/>
      <c r="F244" s="22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x14ac:dyDescent="0.25">
      <c r="A245" s="22" t="s">
        <v>418</v>
      </c>
      <c r="B245" s="22" t="s">
        <v>991</v>
      </c>
      <c r="C245" s="22"/>
      <c r="D245" s="22"/>
      <c r="E245" s="22"/>
      <c r="F245" s="22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x14ac:dyDescent="0.25">
      <c r="A246" s="22" t="s">
        <v>419</v>
      </c>
      <c r="B246" s="22" t="s">
        <v>985</v>
      </c>
      <c r="C246" s="22"/>
      <c r="D246" s="22"/>
      <c r="E246" s="22"/>
      <c r="F246" s="22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x14ac:dyDescent="0.25">
      <c r="A247" s="22" t="s">
        <v>420</v>
      </c>
      <c r="B247" s="22" t="s">
        <v>1047</v>
      </c>
      <c r="C247" s="22"/>
      <c r="D247" s="22"/>
      <c r="E247" s="22"/>
      <c r="F247" s="22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x14ac:dyDescent="0.25">
      <c r="A248" s="22" t="s">
        <v>421</v>
      </c>
      <c r="B248" s="22" t="s">
        <v>992</v>
      </c>
      <c r="C248" s="22"/>
      <c r="D248" s="22"/>
      <c r="E248" s="22"/>
      <c r="F248" s="22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s="19" customFormat="1" x14ac:dyDescent="0.25">
      <c r="A249" s="22" t="s">
        <v>581</v>
      </c>
      <c r="B249" s="22" t="s">
        <v>1184</v>
      </c>
      <c r="C249" s="22"/>
      <c r="D249" s="22"/>
      <c r="E249" s="22"/>
      <c r="F249" s="22"/>
      <c r="G249" s="9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x14ac:dyDescent="0.25">
      <c r="A250" s="22" t="s">
        <v>422</v>
      </c>
      <c r="B250" s="22" t="s">
        <v>921</v>
      </c>
      <c r="C250" s="22"/>
      <c r="D250" s="22"/>
      <c r="E250" s="22"/>
      <c r="F250" s="22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x14ac:dyDescent="0.25">
      <c r="A251" s="22" t="s">
        <v>582</v>
      </c>
      <c r="B251" s="22" t="s">
        <v>1182</v>
      </c>
      <c r="C251" s="22"/>
      <c r="D251" s="22"/>
      <c r="E251" s="22"/>
      <c r="F251" s="22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x14ac:dyDescent="0.25">
      <c r="A252" s="22" t="s">
        <v>423</v>
      </c>
      <c r="B252" s="22" t="s">
        <v>919</v>
      </c>
      <c r="C252" s="22"/>
      <c r="D252" s="22"/>
      <c r="E252" s="22"/>
      <c r="F252" s="22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x14ac:dyDescent="0.25">
      <c r="A253" s="22" t="s">
        <v>680</v>
      </c>
      <c r="B253" s="22" t="s">
        <v>892</v>
      </c>
      <c r="C253" s="22"/>
      <c r="D253" s="22"/>
      <c r="E253" s="22"/>
      <c r="F253" s="22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x14ac:dyDescent="0.25">
      <c r="A254" s="22" t="s">
        <v>583</v>
      </c>
      <c r="B254" s="22" t="s">
        <v>1185</v>
      </c>
      <c r="C254" s="22"/>
      <c r="D254" s="22"/>
      <c r="E254" s="22"/>
      <c r="F254" s="22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x14ac:dyDescent="0.25">
      <c r="A255" s="22" t="s">
        <v>424</v>
      </c>
      <c r="B255" s="22" t="s">
        <v>922</v>
      </c>
      <c r="C255" s="22"/>
      <c r="D255" s="22"/>
      <c r="E255" s="22"/>
      <c r="F255" s="22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x14ac:dyDescent="0.25">
      <c r="A256" s="22" t="s">
        <v>691</v>
      </c>
      <c r="B256" s="22" t="s">
        <v>893</v>
      </c>
      <c r="C256" s="22"/>
      <c r="D256" s="22"/>
      <c r="E256" s="22"/>
      <c r="F256" s="22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x14ac:dyDescent="0.25">
      <c r="A257" s="22" t="s">
        <v>425</v>
      </c>
      <c r="B257" s="22" t="s">
        <v>1043</v>
      </c>
      <c r="C257" s="22"/>
      <c r="D257" s="22"/>
      <c r="E257" s="22"/>
      <c r="F257" s="22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x14ac:dyDescent="0.25">
      <c r="A258" s="22" t="s">
        <v>471</v>
      </c>
      <c r="B258" s="22" t="s">
        <v>971</v>
      </c>
      <c r="C258" s="22"/>
      <c r="D258" s="22"/>
      <c r="E258" s="22"/>
      <c r="F258" s="22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x14ac:dyDescent="0.25">
      <c r="A259" s="22" t="s">
        <v>708</v>
      </c>
      <c r="B259" s="22" t="s">
        <v>894</v>
      </c>
      <c r="C259" s="22"/>
      <c r="D259" s="23"/>
      <c r="E259" s="22"/>
      <c r="F259" s="22"/>
      <c r="G259" s="41"/>
      <c r="H259" s="9"/>
      <c r="I259" s="9"/>
      <c r="J259" s="9"/>
      <c r="K259" s="9"/>
      <c r="L259" s="9"/>
      <c r="M259" s="9"/>
      <c r="N259" s="9"/>
      <c r="O259" s="9"/>
      <c r="P259" s="9"/>
    </row>
    <row r="260" spans="1:16" s="21" customFormat="1" x14ac:dyDescent="0.25">
      <c r="A260" s="22" t="s">
        <v>443</v>
      </c>
      <c r="B260" s="22" t="s">
        <v>1211</v>
      </c>
      <c r="C260" s="22"/>
      <c r="D260" s="22"/>
      <c r="E260" s="22"/>
      <c r="F260" s="22"/>
      <c r="G260" s="9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1:16" s="21" customFormat="1" x14ac:dyDescent="0.25">
      <c r="A261" s="22" t="s">
        <v>426</v>
      </c>
      <c r="B261" s="22" t="s">
        <v>986</v>
      </c>
      <c r="C261" s="22"/>
      <c r="D261" s="23"/>
      <c r="E261" s="22"/>
      <c r="F261" s="22"/>
      <c r="G261" s="9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1:16" s="21" customFormat="1" x14ac:dyDescent="0.25">
      <c r="A262" s="22" t="s">
        <v>457</v>
      </c>
      <c r="B262" s="22" t="s">
        <v>1190</v>
      </c>
      <c r="C262" s="22"/>
      <c r="D262" s="22"/>
      <c r="E262" s="22"/>
      <c r="F262" s="22"/>
      <c r="G262" s="41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1:16" s="21" customFormat="1" x14ac:dyDescent="0.25">
      <c r="A263" s="22" t="s">
        <v>427</v>
      </c>
      <c r="B263" s="22" t="s">
        <v>1017</v>
      </c>
      <c r="C263" s="22"/>
      <c r="D263" s="22"/>
      <c r="E263" s="22"/>
      <c r="F263" s="22"/>
      <c r="G263" s="9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s="21" customFormat="1" x14ac:dyDescent="0.25">
      <c r="A264" s="22" t="s">
        <v>428</v>
      </c>
      <c r="B264" s="22" t="s">
        <v>1192</v>
      </c>
      <c r="C264" s="22"/>
      <c r="D264" s="22"/>
      <c r="E264" s="22"/>
      <c r="F264" s="22"/>
      <c r="G264" s="9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1:16" s="21" customFormat="1" x14ac:dyDescent="0.25">
      <c r="A265" s="22" t="s">
        <v>429</v>
      </c>
      <c r="B265" s="22" t="s">
        <v>430</v>
      </c>
      <c r="C265" s="22"/>
      <c r="D265" s="22"/>
      <c r="E265" s="22"/>
      <c r="F265" s="22"/>
      <c r="G265" s="9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1:16" s="21" customFormat="1" x14ac:dyDescent="0.25">
      <c r="A266" s="22" t="s">
        <v>431</v>
      </c>
      <c r="B266" s="22" t="s">
        <v>432</v>
      </c>
      <c r="C266" s="22"/>
      <c r="D266" s="22"/>
      <c r="E266" s="22"/>
      <c r="F266" s="22"/>
      <c r="G266" s="9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1:16" s="21" customFormat="1" x14ac:dyDescent="0.25">
      <c r="A267" s="22" t="s">
        <v>587</v>
      </c>
      <c r="B267" s="22" t="s">
        <v>1067</v>
      </c>
      <c r="C267" s="22"/>
      <c r="D267" s="22"/>
      <c r="E267" s="22"/>
      <c r="F267" s="22"/>
      <c r="G267" s="9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1:16" s="21" customFormat="1" x14ac:dyDescent="0.25">
      <c r="A268" s="22" t="s">
        <v>464</v>
      </c>
      <c r="B268" s="22" t="s">
        <v>1212</v>
      </c>
      <c r="C268" s="22"/>
      <c r="D268" s="22"/>
      <c r="E268" s="22"/>
      <c r="F268" s="22"/>
      <c r="G268" s="9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1:16" s="17" customFormat="1" x14ac:dyDescent="0.25">
      <c r="A269" s="22" t="s">
        <v>439</v>
      </c>
      <c r="B269" s="22" t="s">
        <v>982</v>
      </c>
      <c r="C269" s="22"/>
      <c r="D269" s="22"/>
      <c r="E269" s="22"/>
      <c r="F269" s="22"/>
      <c r="G269" s="9"/>
      <c r="H269" s="41"/>
      <c r="I269" s="41"/>
      <c r="J269" s="41"/>
      <c r="K269" s="41"/>
      <c r="L269" s="41"/>
      <c r="M269" s="41"/>
      <c r="N269" s="41"/>
      <c r="O269" s="41"/>
      <c r="P269" s="41"/>
    </row>
    <row r="270" spans="1:16" s="21" customFormat="1" x14ac:dyDescent="0.25">
      <c r="A270" s="22" t="s">
        <v>458</v>
      </c>
      <c r="B270" s="22" t="s">
        <v>1041</v>
      </c>
      <c r="C270" s="22"/>
      <c r="D270" s="22"/>
      <c r="E270" s="22"/>
      <c r="F270" s="22"/>
      <c r="G270" s="2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1:16" s="21" customFormat="1" x14ac:dyDescent="0.25">
      <c r="A271" s="22" t="s">
        <v>459</v>
      </c>
      <c r="B271" s="22" t="s">
        <v>955</v>
      </c>
      <c r="C271" s="22"/>
      <c r="D271" s="22"/>
      <c r="E271" s="22"/>
      <c r="F271" s="22"/>
      <c r="G271" s="2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1:16" x14ac:dyDescent="0.25">
      <c r="A272" s="22" t="s">
        <v>656</v>
      </c>
      <c r="B272" s="22" t="s">
        <v>895</v>
      </c>
      <c r="C272" s="22"/>
      <c r="D272" s="22"/>
      <c r="E272" s="22"/>
      <c r="F272" s="22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x14ac:dyDescent="0.25">
      <c r="A273" s="22" t="s">
        <v>465</v>
      </c>
      <c r="B273" s="22" t="s">
        <v>1101</v>
      </c>
      <c r="C273" s="22"/>
      <c r="D273" s="22"/>
      <c r="E273" s="22"/>
      <c r="F273" s="22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x14ac:dyDescent="0.25">
      <c r="A274" s="22" t="s">
        <v>460</v>
      </c>
      <c r="B274" s="22" t="s">
        <v>941</v>
      </c>
      <c r="C274" s="22"/>
      <c r="D274" s="22"/>
      <c r="E274" s="22"/>
      <c r="F274" s="22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x14ac:dyDescent="0.25">
      <c r="A275" s="45" t="s">
        <v>638</v>
      </c>
      <c r="B275" s="45" t="s">
        <v>1065</v>
      </c>
      <c r="C275" s="45"/>
      <c r="D275" s="46"/>
      <c r="E275" s="47"/>
      <c r="F275" s="22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x14ac:dyDescent="0.25">
      <c r="A276" s="22" t="s">
        <v>658</v>
      </c>
      <c r="B276" s="22" t="s">
        <v>896</v>
      </c>
      <c r="C276" s="22"/>
      <c r="D276" s="22"/>
      <c r="E276" s="22"/>
      <c r="F276" s="22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x14ac:dyDescent="0.25">
      <c r="A277" s="22" t="s">
        <v>462</v>
      </c>
      <c r="B277" s="22" t="s">
        <v>1091</v>
      </c>
      <c r="C277" s="22"/>
      <c r="D277" s="22"/>
      <c r="E277" s="22"/>
      <c r="F277" s="22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x14ac:dyDescent="0.25">
      <c r="A278" s="22" t="s">
        <v>461</v>
      </c>
      <c r="B278" s="22" t="s">
        <v>958</v>
      </c>
      <c r="C278" s="22"/>
      <c r="D278" s="22"/>
      <c r="E278" s="22"/>
      <c r="F278" s="22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x14ac:dyDescent="0.25">
      <c r="A279" s="45" t="s">
        <v>639</v>
      </c>
      <c r="B279" s="45" t="s">
        <v>1093</v>
      </c>
      <c r="C279" s="45"/>
      <c r="D279" s="46"/>
      <c r="E279" s="47"/>
      <c r="F279" s="22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x14ac:dyDescent="0.25">
      <c r="A280" s="22" t="s">
        <v>588</v>
      </c>
      <c r="B280" s="22" t="s">
        <v>1066</v>
      </c>
      <c r="C280" s="22"/>
      <c r="D280" s="22"/>
      <c r="E280" s="22"/>
      <c r="F280" s="22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x14ac:dyDescent="0.25">
      <c r="A281" s="22" t="s">
        <v>463</v>
      </c>
      <c r="B281" s="22" t="s">
        <v>956</v>
      </c>
      <c r="C281" s="22"/>
      <c r="D281" s="22"/>
      <c r="E281" s="22"/>
      <c r="F281" s="22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x14ac:dyDescent="0.25">
      <c r="A282" s="22" t="s">
        <v>472</v>
      </c>
      <c r="B282" s="22" t="s">
        <v>928</v>
      </c>
      <c r="C282" s="22"/>
      <c r="D282" s="22"/>
      <c r="E282" s="22"/>
      <c r="F282" s="22"/>
      <c r="G282" s="41"/>
      <c r="H282" s="9"/>
      <c r="I282" s="9"/>
      <c r="J282" s="9"/>
      <c r="K282" s="9"/>
      <c r="L282" s="9"/>
      <c r="M282" s="9"/>
      <c r="N282" s="9"/>
      <c r="O282" s="9"/>
      <c r="P282" s="9"/>
    </row>
    <row r="283" spans="1:16" x14ac:dyDescent="0.25">
      <c r="A283" s="22" t="s">
        <v>473</v>
      </c>
      <c r="B283" s="22" t="s">
        <v>908</v>
      </c>
      <c r="C283" s="22"/>
      <c r="D283" s="22"/>
      <c r="E283" s="22"/>
      <c r="F283" s="22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x14ac:dyDescent="0.25">
      <c r="A284" s="22" t="s">
        <v>474</v>
      </c>
      <c r="B284" s="22" t="s">
        <v>926</v>
      </c>
      <c r="C284" s="22"/>
      <c r="D284" s="22"/>
      <c r="E284" s="22"/>
      <c r="F284" s="22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x14ac:dyDescent="0.25">
      <c r="A285" s="22" t="s">
        <v>475</v>
      </c>
      <c r="B285" s="22" t="s">
        <v>907</v>
      </c>
      <c r="C285" s="22"/>
      <c r="D285" s="22"/>
      <c r="E285" s="22"/>
      <c r="F285" s="22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x14ac:dyDescent="0.25">
      <c r="A286" s="22" t="s">
        <v>738</v>
      </c>
      <c r="B286" s="22" t="s">
        <v>1073</v>
      </c>
      <c r="C286" s="22"/>
      <c r="D286" s="22"/>
      <c r="E286" s="22"/>
      <c r="F286" s="22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x14ac:dyDescent="0.25">
      <c r="A287" s="22" t="s">
        <v>476</v>
      </c>
      <c r="B287" s="22" t="s">
        <v>927</v>
      </c>
      <c r="C287" s="22"/>
      <c r="D287" s="22"/>
      <c r="E287" s="22"/>
      <c r="F287" s="22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s="17" customFormat="1" ht="16.5" customHeight="1" x14ac:dyDescent="0.25">
      <c r="A288" s="22" t="s">
        <v>477</v>
      </c>
      <c r="B288" s="22" t="s">
        <v>1004</v>
      </c>
      <c r="C288" s="22"/>
      <c r="D288" s="22"/>
      <c r="E288" s="22"/>
      <c r="F288" s="22"/>
      <c r="G288" s="9"/>
      <c r="H288" s="41"/>
      <c r="I288" s="41"/>
      <c r="J288" s="41"/>
      <c r="K288" s="41"/>
      <c r="L288" s="41"/>
      <c r="M288" s="41"/>
      <c r="N288" s="41"/>
      <c r="O288" s="41"/>
      <c r="P288" s="41"/>
    </row>
    <row r="289" spans="1:16" ht="16.5" customHeight="1" x14ac:dyDescent="0.25">
      <c r="A289" s="22" t="s">
        <v>745</v>
      </c>
      <c r="B289" s="22" t="s">
        <v>1074</v>
      </c>
      <c r="C289" s="22"/>
      <c r="D289" s="22"/>
      <c r="E289" s="22"/>
      <c r="F289" s="22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6.5" customHeight="1" x14ac:dyDescent="0.25">
      <c r="A290" s="22" t="s">
        <v>466</v>
      </c>
      <c r="B290" s="22" t="s">
        <v>1014</v>
      </c>
      <c r="C290" s="22"/>
      <c r="D290" s="22"/>
      <c r="E290" s="22"/>
      <c r="F290" s="22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x14ac:dyDescent="0.25">
      <c r="A291" s="22" t="s">
        <v>478</v>
      </c>
      <c r="B291" s="22" t="s">
        <v>479</v>
      </c>
      <c r="C291" s="22"/>
      <c r="D291" s="22"/>
      <c r="E291" s="22"/>
      <c r="F291" s="22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x14ac:dyDescent="0.25">
      <c r="A292" s="22" t="s">
        <v>790</v>
      </c>
      <c r="B292" s="22" t="s">
        <v>1075</v>
      </c>
      <c r="C292" s="22"/>
      <c r="D292" s="22"/>
      <c r="E292" s="22"/>
      <c r="F292" s="22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x14ac:dyDescent="0.25">
      <c r="A293" s="22" t="s">
        <v>480</v>
      </c>
      <c r="B293" s="22" t="s">
        <v>940</v>
      </c>
      <c r="C293" s="22"/>
      <c r="D293" s="22"/>
      <c r="E293" s="22"/>
      <c r="F293" s="22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x14ac:dyDescent="0.25">
      <c r="A294" s="22" t="s">
        <v>481</v>
      </c>
      <c r="B294" s="22" t="s">
        <v>1044</v>
      </c>
      <c r="C294" s="22"/>
      <c r="D294" s="22"/>
      <c r="E294" s="22"/>
      <c r="F294" s="22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x14ac:dyDescent="0.25">
      <c r="A295" s="22" t="s">
        <v>482</v>
      </c>
      <c r="B295" s="22" t="s">
        <v>975</v>
      </c>
      <c r="C295" s="22"/>
      <c r="D295" s="22"/>
      <c r="E295" s="22"/>
      <c r="F295" s="22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x14ac:dyDescent="0.25">
      <c r="A296" s="22" t="s">
        <v>695</v>
      </c>
      <c r="B296" s="22" t="s">
        <v>1226</v>
      </c>
      <c r="C296" s="22"/>
      <c r="D296" s="22"/>
      <c r="E296" s="22"/>
      <c r="F296" s="22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s="19" customFormat="1" x14ac:dyDescent="0.25">
      <c r="A297" s="22" t="s">
        <v>688</v>
      </c>
      <c r="B297" s="22" t="s">
        <v>897</v>
      </c>
      <c r="C297" s="22"/>
      <c r="D297" s="22"/>
      <c r="E297" s="22"/>
      <c r="F297" s="22"/>
      <c r="G297" s="9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s="19" customFormat="1" x14ac:dyDescent="0.25">
      <c r="A298" s="22" t="s">
        <v>485</v>
      </c>
      <c r="B298" s="22" t="s">
        <v>1064</v>
      </c>
      <c r="C298" s="22"/>
      <c r="D298" s="22"/>
      <c r="E298" s="22"/>
      <c r="F298" s="22"/>
      <c r="G298" s="9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x14ac:dyDescent="0.25">
      <c r="A299" s="22" t="s">
        <v>575</v>
      </c>
      <c r="B299" s="22" t="s">
        <v>1205</v>
      </c>
      <c r="C299" s="22"/>
      <c r="D299" s="22"/>
      <c r="E299" s="22"/>
      <c r="F299" s="22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x14ac:dyDescent="0.25">
      <c r="A300" s="22" t="s">
        <v>483</v>
      </c>
      <c r="B300" s="22" t="s">
        <v>970</v>
      </c>
      <c r="C300" s="22"/>
      <c r="D300" s="22"/>
      <c r="E300" s="22"/>
      <c r="F300" s="22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x14ac:dyDescent="0.25">
      <c r="A301" s="22" t="s">
        <v>689</v>
      </c>
      <c r="B301" s="22" t="s">
        <v>898</v>
      </c>
      <c r="C301" s="22"/>
      <c r="D301" s="22"/>
      <c r="E301" s="22"/>
      <c r="F301" s="22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x14ac:dyDescent="0.25">
      <c r="A302" s="22" t="s">
        <v>486</v>
      </c>
      <c r="B302" s="22" t="s">
        <v>1063</v>
      </c>
      <c r="C302" s="22"/>
      <c r="D302" s="22"/>
      <c r="E302" s="22"/>
      <c r="F302" s="22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x14ac:dyDescent="0.25">
      <c r="A303" s="22" t="s">
        <v>484</v>
      </c>
      <c r="B303" s="22" t="s">
        <v>969</v>
      </c>
      <c r="C303" s="22"/>
      <c r="D303" s="22"/>
      <c r="E303" s="22"/>
      <c r="F303" s="22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x14ac:dyDescent="0.25">
      <c r="A304" s="22" t="s">
        <v>1199</v>
      </c>
      <c r="B304" s="22" t="s">
        <v>1222</v>
      </c>
      <c r="C304" s="22"/>
      <c r="D304" s="22"/>
      <c r="E304" s="22"/>
      <c r="F304" s="22"/>
      <c r="G304" s="44"/>
      <c r="H304" s="9"/>
      <c r="I304" s="9"/>
      <c r="J304" s="9"/>
      <c r="K304" s="9"/>
      <c r="L304" s="9"/>
      <c r="M304" s="9"/>
      <c r="N304" s="9"/>
      <c r="O304" s="9"/>
      <c r="P304" s="9"/>
    </row>
    <row r="305" spans="1:16" x14ac:dyDescent="0.25">
      <c r="A305" s="22" t="s">
        <v>584</v>
      </c>
      <c r="B305" s="22" t="s">
        <v>1068</v>
      </c>
      <c r="C305" s="22"/>
      <c r="D305" s="22"/>
      <c r="E305" s="22"/>
      <c r="F305" s="22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x14ac:dyDescent="0.25">
      <c r="A306" s="22" t="s">
        <v>586</v>
      </c>
      <c r="B306" s="22" t="s">
        <v>1040</v>
      </c>
      <c r="C306" s="22"/>
      <c r="D306" s="23"/>
      <c r="E306" s="22"/>
      <c r="F306" s="22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x14ac:dyDescent="0.25">
      <c r="A307" s="22" t="s">
        <v>589</v>
      </c>
      <c r="B307" s="22" t="s">
        <v>1029</v>
      </c>
      <c r="C307" s="22"/>
      <c r="D307" s="23"/>
      <c r="E307" s="22"/>
      <c r="F307" s="22"/>
      <c r="G307" s="22"/>
      <c r="H307" s="9"/>
      <c r="I307" s="9"/>
      <c r="J307" s="9"/>
      <c r="K307" s="9"/>
      <c r="L307" s="9"/>
      <c r="M307" s="9"/>
      <c r="N307" s="9"/>
      <c r="O307" s="9"/>
      <c r="P307" s="9"/>
    </row>
    <row r="308" spans="1:16" x14ac:dyDescent="0.25">
      <c r="A308" s="22" t="s">
        <v>590</v>
      </c>
      <c r="B308" s="22" t="s">
        <v>1026</v>
      </c>
      <c r="C308" s="22"/>
      <c r="D308" s="23"/>
      <c r="E308" s="22"/>
      <c r="F308" s="22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s="17" customFormat="1" x14ac:dyDescent="0.25">
      <c r="A309" s="22" t="s">
        <v>591</v>
      </c>
      <c r="B309" s="22" t="s">
        <v>1031</v>
      </c>
      <c r="C309" s="22"/>
      <c r="D309" s="23"/>
      <c r="E309" s="22"/>
      <c r="F309" s="22"/>
      <c r="G309" s="9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x14ac:dyDescent="0.25">
      <c r="A310" s="22" t="s">
        <v>592</v>
      </c>
      <c r="B310" s="22" t="s">
        <v>1037</v>
      </c>
      <c r="C310" s="22"/>
      <c r="D310" s="23"/>
      <c r="E310" s="22"/>
      <c r="F310" s="22"/>
      <c r="G310" s="41"/>
      <c r="H310" s="9"/>
      <c r="I310" s="9"/>
      <c r="J310" s="9"/>
      <c r="K310" s="9"/>
      <c r="L310" s="9"/>
      <c r="M310" s="9"/>
      <c r="N310" s="9"/>
      <c r="O310" s="9"/>
      <c r="P310" s="9"/>
    </row>
    <row r="311" spans="1:16" x14ac:dyDescent="0.25">
      <c r="A311" s="22" t="s">
        <v>593</v>
      </c>
      <c r="B311" s="22" t="s">
        <v>1030</v>
      </c>
      <c r="C311" s="22"/>
      <c r="D311" s="23"/>
      <c r="E311" s="22"/>
      <c r="F311" s="22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x14ac:dyDescent="0.25">
      <c r="A312" s="22" t="s">
        <v>596</v>
      </c>
      <c r="B312" s="22" t="s">
        <v>1034</v>
      </c>
      <c r="C312" s="22"/>
      <c r="D312" s="23"/>
      <c r="E312" s="22"/>
      <c r="F312" s="22"/>
      <c r="G312" s="41"/>
      <c r="H312" s="9"/>
      <c r="I312" s="9"/>
      <c r="J312" s="9"/>
      <c r="K312" s="9"/>
      <c r="L312" s="9"/>
      <c r="M312" s="9"/>
      <c r="N312" s="9"/>
      <c r="O312" s="9"/>
      <c r="P312" s="9"/>
    </row>
    <row r="313" spans="1:16" x14ac:dyDescent="0.25">
      <c r="A313" s="22" t="s">
        <v>601</v>
      </c>
      <c r="B313" s="24" t="s">
        <v>602</v>
      </c>
      <c r="C313" s="22"/>
      <c r="D313" s="24"/>
      <c r="E313" s="22"/>
      <c r="F313" s="22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x14ac:dyDescent="0.25">
      <c r="A314" s="22" t="s">
        <v>610</v>
      </c>
      <c r="B314" s="22" t="s">
        <v>1080</v>
      </c>
      <c r="C314" s="22"/>
      <c r="D314" s="22"/>
      <c r="E314" s="22"/>
      <c r="F314" s="22"/>
      <c r="G314" s="41"/>
      <c r="H314" s="9"/>
      <c r="I314" s="9"/>
      <c r="J314" s="9"/>
      <c r="K314" s="9"/>
      <c r="L314" s="9"/>
      <c r="M314" s="9"/>
      <c r="N314" s="9"/>
      <c r="O314" s="9"/>
      <c r="P314" s="9"/>
    </row>
    <row r="315" spans="1:16" x14ac:dyDescent="0.25">
      <c r="A315" s="22" t="s">
        <v>714</v>
      </c>
      <c r="B315" s="22" t="s">
        <v>715</v>
      </c>
      <c r="C315" s="22"/>
      <c r="D315" s="22"/>
      <c r="E315" s="22"/>
      <c r="F315" s="22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x14ac:dyDescent="0.25">
      <c r="A316" s="22" t="s">
        <v>611</v>
      </c>
      <c r="B316" s="22" t="s">
        <v>1187</v>
      </c>
      <c r="C316" s="22"/>
      <c r="D316" s="22"/>
      <c r="E316" s="22"/>
      <c r="F316" s="22"/>
      <c r="G316" s="41"/>
      <c r="H316" s="9"/>
      <c r="I316" s="9"/>
      <c r="J316" s="9"/>
      <c r="K316" s="9"/>
      <c r="L316" s="9"/>
      <c r="M316" s="9"/>
      <c r="N316" s="9"/>
      <c r="O316" s="9"/>
      <c r="P316" s="9"/>
    </row>
    <row r="317" spans="1:16" x14ac:dyDescent="0.25">
      <c r="A317" s="22" t="s">
        <v>612</v>
      </c>
      <c r="B317" s="22" t="s">
        <v>700</v>
      </c>
      <c r="C317" s="22"/>
      <c r="D317" s="22"/>
      <c r="E317" s="22"/>
      <c r="F317" s="22"/>
      <c r="G317" s="41"/>
      <c r="H317" s="9"/>
      <c r="I317" s="9"/>
      <c r="J317" s="9"/>
      <c r="K317" s="9"/>
      <c r="L317" s="9"/>
      <c r="M317" s="9"/>
      <c r="N317" s="9"/>
      <c r="O317" s="9"/>
      <c r="P317" s="9"/>
    </row>
    <row r="318" spans="1:16" x14ac:dyDescent="0.25">
      <c r="A318" s="22" t="s">
        <v>613</v>
      </c>
      <c r="B318" s="22" t="s">
        <v>699</v>
      </c>
      <c r="C318" s="22"/>
      <c r="D318" s="22"/>
      <c r="E318" s="22"/>
      <c r="F318" s="22"/>
      <c r="G318" s="41"/>
      <c r="H318" s="9"/>
      <c r="I318" s="9"/>
      <c r="J318" s="9"/>
      <c r="K318" s="9"/>
      <c r="L318" s="9"/>
      <c r="M318" s="9"/>
      <c r="N318" s="9"/>
      <c r="O318" s="9"/>
      <c r="P318" s="9"/>
    </row>
    <row r="319" spans="1:16" x14ac:dyDescent="0.25">
      <c r="A319" s="22" t="s">
        <v>614</v>
      </c>
      <c r="B319" s="22" t="s">
        <v>700</v>
      </c>
      <c r="C319" s="22"/>
      <c r="D319" s="22"/>
      <c r="E319" s="22"/>
      <c r="F319" s="22"/>
      <c r="G319" s="41"/>
      <c r="H319" s="9"/>
      <c r="I319" s="9"/>
      <c r="J319" s="9"/>
      <c r="K319" s="9"/>
      <c r="L319" s="9"/>
      <c r="M319" s="9"/>
      <c r="N319" s="9"/>
      <c r="O319" s="9"/>
      <c r="P319" s="9"/>
    </row>
    <row r="320" spans="1:16" x14ac:dyDescent="0.25">
      <c r="A320" s="22" t="s">
        <v>615</v>
      </c>
      <c r="B320" s="22" t="s">
        <v>699</v>
      </c>
      <c r="C320" s="22"/>
      <c r="D320" s="22"/>
      <c r="E320" s="22"/>
      <c r="F320" s="22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x14ac:dyDescent="0.25">
      <c r="A321" s="22" t="s">
        <v>616</v>
      </c>
      <c r="B321" s="22" t="s">
        <v>700</v>
      </c>
      <c r="C321" s="22"/>
      <c r="D321" s="22"/>
      <c r="E321" s="22"/>
      <c r="F321" s="22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x14ac:dyDescent="0.25">
      <c r="A322" s="22" t="s">
        <v>617</v>
      </c>
      <c r="B322" s="22" t="s">
        <v>699</v>
      </c>
      <c r="C322" s="22"/>
      <c r="D322" s="22"/>
      <c r="E322" s="22"/>
      <c r="F322" s="22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x14ac:dyDescent="0.25">
      <c r="A323" s="22" t="s">
        <v>618</v>
      </c>
      <c r="B323" s="22" t="s">
        <v>700</v>
      </c>
      <c r="C323" s="22"/>
      <c r="D323" s="22"/>
      <c r="E323" s="22"/>
      <c r="F323" s="22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x14ac:dyDescent="0.25">
      <c r="A324" s="22" t="s">
        <v>619</v>
      </c>
      <c r="B324" s="22" t="s">
        <v>699</v>
      </c>
      <c r="C324" s="22"/>
      <c r="D324" s="22"/>
      <c r="E324" s="22"/>
      <c r="F324" s="22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s="20" customFormat="1" x14ac:dyDescent="0.25">
      <c r="A325" s="22" t="s">
        <v>620</v>
      </c>
      <c r="B325" s="22" t="s">
        <v>700</v>
      </c>
      <c r="C325" s="22"/>
      <c r="D325" s="22"/>
      <c r="E325" s="22"/>
      <c r="F325" s="22"/>
      <c r="G325" s="9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x14ac:dyDescent="0.25">
      <c r="A326" s="22" t="s">
        <v>621</v>
      </c>
      <c r="B326" s="22" t="s">
        <v>699</v>
      </c>
      <c r="C326" s="22"/>
      <c r="D326" s="22"/>
      <c r="E326" s="22"/>
      <c r="F326" s="22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x14ac:dyDescent="0.25">
      <c r="A327" s="22" t="s">
        <v>622</v>
      </c>
      <c r="B327" s="22" t="s">
        <v>700</v>
      </c>
      <c r="C327" s="22"/>
      <c r="D327" s="22"/>
      <c r="E327" s="22"/>
      <c r="F327" s="22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s="17" customFormat="1" x14ac:dyDescent="0.25">
      <c r="A328" s="22" t="s">
        <v>623</v>
      </c>
      <c r="B328" s="22" t="s">
        <v>699</v>
      </c>
      <c r="C328" s="22"/>
      <c r="D328" s="22"/>
      <c r="E328" s="22"/>
      <c r="F328" s="22"/>
      <c r="G328" s="9"/>
      <c r="H328" s="41"/>
      <c r="I328" s="41"/>
      <c r="J328" s="41"/>
      <c r="K328" s="41"/>
      <c r="L328" s="41"/>
      <c r="M328" s="41"/>
      <c r="N328" s="41"/>
      <c r="O328" s="41"/>
      <c r="P328" s="41"/>
    </row>
    <row r="329" spans="1:16" s="17" customFormat="1" x14ac:dyDescent="0.25">
      <c r="A329" s="22" t="s">
        <v>640</v>
      </c>
      <c r="B329" s="22" t="s">
        <v>1219</v>
      </c>
      <c r="C329" s="22"/>
      <c r="D329" s="22"/>
      <c r="E329" s="22"/>
      <c r="F329" s="22"/>
      <c r="G329" s="9"/>
      <c r="H329" s="41"/>
      <c r="I329" s="41"/>
      <c r="J329" s="41"/>
      <c r="K329" s="41"/>
      <c r="L329" s="41"/>
      <c r="M329" s="41"/>
      <c r="N329" s="41"/>
      <c r="O329" s="41"/>
      <c r="P329" s="41"/>
    </row>
    <row r="330" spans="1:16" s="17" customFormat="1" x14ac:dyDescent="0.25">
      <c r="A330" s="22" t="s">
        <v>698</v>
      </c>
      <c r="B330" s="22" t="s">
        <v>913</v>
      </c>
      <c r="C330" s="22"/>
      <c r="D330" s="22"/>
      <c r="E330" s="22"/>
      <c r="F330" s="22"/>
      <c r="G330" s="9"/>
      <c r="H330" s="41"/>
      <c r="I330" s="41"/>
      <c r="J330" s="41"/>
      <c r="K330" s="41"/>
      <c r="L330" s="41"/>
      <c r="M330" s="41"/>
      <c r="N330" s="41"/>
      <c r="O330" s="41"/>
      <c r="P330" s="41"/>
    </row>
    <row r="331" spans="1:16" s="17" customFormat="1" x14ac:dyDescent="0.25">
      <c r="A331" s="22" t="s">
        <v>696</v>
      </c>
      <c r="B331" s="22" t="s">
        <v>697</v>
      </c>
      <c r="C331" s="22"/>
      <c r="D331" s="22"/>
      <c r="E331" s="22"/>
      <c r="F331" s="22"/>
      <c r="G331" s="9"/>
      <c r="H331" s="41"/>
      <c r="I331" s="41"/>
      <c r="J331" s="41"/>
      <c r="K331" s="41"/>
      <c r="L331" s="41"/>
      <c r="M331" s="41"/>
      <c r="N331" s="41"/>
      <c r="O331" s="41"/>
      <c r="P331" s="41"/>
    </row>
    <row r="332" spans="1:16" s="17" customFormat="1" x14ac:dyDescent="0.25">
      <c r="A332" s="22" t="s">
        <v>722</v>
      </c>
      <c r="B332" s="22" t="s">
        <v>938</v>
      </c>
      <c r="C332" s="22"/>
      <c r="D332" s="22"/>
      <c r="E332" s="22"/>
      <c r="F332" s="22"/>
      <c r="G332" s="9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s="17" customFormat="1" x14ac:dyDescent="0.25">
      <c r="A333" s="22" t="s">
        <v>723</v>
      </c>
      <c r="B333" s="24" t="s">
        <v>834</v>
      </c>
      <c r="C333" s="22"/>
      <c r="D333" s="22"/>
      <c r="E333" s="22"/>
      <c r="F333" s="22"/>
      <c r="G333" s="9"/>
      <c r="H333" s="41"/>
      <c r="I333" s="41"/>
      <c r="J333" s="41"/>
      <c r="K333" s="41"/>
      <c r="L333" s="41"/>
      <c r="M333" s="41"/>
      <c r="N333" s="41"/>
      <c r="O333" s="41"/>
      <c r="P333" s="41"/>
    </row>
    <row r="334" spans="1:16" s="17" customFormat="1" x14ac:dyDescent="0.25">
      <c r="A334" s="22" t="s">
        <v>724</v>
      </c>
      <c r="B334" s="22" t="s">
        <v>1223</v>
      </c>
      <c r="C334" s="22"/>
      <c r="D334" s="22"/>
      <c r="E334" s="22"/>
      <c r="F334" s="22"/>
      <c r="G334" s="9"/>
      <c r="H334" s="41"/>
      <c r="I334" s="41"/>
      <c r="J334" s="41"/>
      <c r="K334" s="41"/>
      <c r="L334" s="41"/>
      <c r="M334" s="41"/>
      <c r="N334" s="41"/>
      <c r="O334" s="41"/>
      <c r="P334" s="41"/>
    </row>
    <row r="335" spans="1:16" x14ac:dyDescent="0.25">
      <c r="A335" s="22" t="s">
        <v>725</v>
      </c>
      <c r="B335" s="22" t="s">
        <v>726</v>
      </c>
      <c r="C335" s="22"/>
      <c r="D335" s="22"/>
      <c r="E335" s="22"/>
      <c r="F335" s="22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x14ac:dyDescent="0.25">
      <c r="A336" s="22" t="s">
        <v>729</v>
      </c>
      <c r="B336" s="22" t="s">
        <v>1191</v>
      </c>
      <c r="C336" s="22"/>
      <c r="D336" s="9"/>
      <c r="E336" s="9"/>
      <c r="F336" s="22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7" x14ac:dyDescent="0.25">
      <c r="A337" s="22" t="s">
        <v>835</v>
      </c>
      <c r="B337" s="24" t="s">
        <v>836</v>
      </c>
      <c r="C337" s="22"/>
      <c r="D337" s="9"/>
      <c r="E337" s="9"/>
      <c r="F337" s="22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7" x14ac:dyDescent="0.25">
      <c r="A338" s="45" t="s">
        <v>1194</v>
      </c>
      <c r="B338" s="45" t="s">
        <v>1196</v>
      </c>
      <c r="C338" s="45"/>
      <c r="D338" s="45"/>
      <c r="E338" s="47"/>
      <c r="F338" s="22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7" x14ac:dyDescent="0.25">
      <c r="A339" s="22" t="s">
        <v>1198</v>
      </c>
      <c r="B339" s="22" t="s">
        <v>1202</v>
      </c>
      <c r="C339" s="22"/>
      <c r="D339" s="22"/>
      <c r="E339" s="22"/>
      <c r="F339" s="22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7" x14ac:dyDescent="0.25">
      <c r="A340" s="22" t="s">
        <v>1204</v>
      </c>
      <c r="B340" s="22" t="s">
        <v>1206</v>
      </c>
      <c r="C340" s="22"/>
      <c r="D340" s="22"/>
      <c r="E340" s="22"/>
      <c r="F340" s="22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7" x14ac:dyDescent="0.25">
      <c r="A341" s="22" t="s">
        <v>1197</v>
      </c>
      <c r="B341" s="22" t="s">
        <v>1203</v>
      </c>
      <c r="C341" s="22"/>
      <c r="D341" s="22"/>
      <c r="E341" s="22"/>
      <c r="F341" s="22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7" x14ac:dyDescent="0.25">
      <c r="A342" s="22"/>
      <c r="B342" s="22"/>
      <c r="C342" s="22"/>
      <c r="D342" s="22"/>
      <c r="E342" s="22"/>
      <c r="F342" s="22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7" x14ac:dyDescent="0.25">
      <c r="A343" s="22"/>
      <c r="B343" s="22"/>
      <c r="C343" s="22"/>
      <c r="D343" s="22"/>
      <c r="E343" s="22"/>
      <c r="F343" s="22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7" x14ac:dyDescent="0.25">
      <c r="A344" s="22"/>
      <c r="B344" s="22"/>
      <c r="C344" s="22"/>
      <c r="D344" s="22"/>
      <c r="E344" s="22"/>
      <c r="F344" s="22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7" x14ac:dyDescent="0.25">
      <c r="A345" s="22"/>
      <c r="B345" s="22"/>
      <c r="C345" s="22"/>
      <c r="D345" s="22"/>
      <c r="E345" s="22"/>
      <c r="F345" s="22"/>
      <c r="G345" s="12"/>
      <c r="H345" s="22"/>
      <c r="I345" s="22"/>
      <c r="J345" s="22"/>
      <c r="K345" s="22"/>
      <c r="L345" s="22"/>
      <c r="M345" s="22"/>
      <c r="N345" s="22"/>
      <c r="O345" s="22"/>
      <c r="P345" s="22"/>
      <c r="Q345" s="19"/>
    </row>
    <row r="346" spans="1:17" x14ac:dyDescent="0.25">
      <c r="A346" s="22"/>
      <c r="B346" s="22"/>
      <c r="C346" s="22"/>
      <c r="D346" s="22"/>
      <c r="E346" s="22"/>
      <c r="F346" s="22"/>
      <c r="G346" s="12"/>
      <c r="H346" s="22"/>
      <c r="I346" s="22"/>
      <c r="J346" s="22"/>
      <c r="K346" s="22"/>
      <c r="L346" s="22"/>
      <c r="M346" s="22"/>
      <c r="N346" s="22"/>
      <c r="O346" s="23"/>
      <c r="P346" s="22"/>
      <c r="Q346" s="19"/>
    </row>
    <row r="347" spans="1:17" x14ac:dyDescent="0.25">
      <c r="A347" s="22"/>
      <c r="B347" s="22"/>
      <c r="C347" s="22"/>
      <c r="D347" s="22"/>
      <c r="E347" s="22"/>
      <c r="F347" s="22"/>
      <c r="G347" s="12"/>
      <c r="H347" s="22"/>
      <c r="I347" s="22"/>
      <c r="J347" s="22"/>
      <c r="K347" s="22"/>
      <c r="L347" s="22"/>
      <c r="M347" s="22"/>
      <c r="N347" s="22"/>
      <c r="O347" s="22"/>
      <c r="P347" s="22"/>
      <c r="Q347" s="19"/>
    </row>
    <row r="348" spans="1:17" x14ac:dyDescent="0.25">
      <c r="A348" s="22"/>
      <c r="B348" s="22"/>
      <c r="C348" s="22"/>
      <c r="D348" s="22"/>
      <c r="E348" s="22"/>
      <c r="F348" s="22"/>
      <c r="G348" s="12"/>
      <c r="H348" s="22"/>
      <c r="I348" s="22"/>
      <c r="J348" s="22"/>
      <c r="K348" s="22"/>
      <c r="L348" s="22"/>
      <c r="M348" s="22"/>
      <c r="N348" s="22"/>
      <c r="O348" s="22"/>
      <c r="P348" s="22"/>
      <c r="Q348" s="19"/>
    </row>
    <row r="349" spans="1:17" x14ac:dyDescent="0.25">
      <c r="A349" s="22"/>
      <c r="B349" s="22"/>
      <c r="C349" s="22"/>
      <c r="D349" s="22"/>
      <c r="E349" s="22"/>
      <c r="F349" s="22"/>
      <c r="G349" s="12"/>
      <c r="H349" s="22"/>
      <c r="I349" s="22"/>
      <c r="J349" s="22"/>
      <c r="K349" s="22"/>
      <c r="L349" s="22"/>
      <c r="M349" s="22"/>
      <c r="N349" s="22"/>
      <c r="O349" s="22"/>
      <c r="P349" s="22"/>
      <c r="Q349" s="19"/>
    </row>
    <row r="350" spans="1:17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3"/>
      <c r="P350" s="22"/>
      <c r="Q350" s="19"/>
    </row>
    <row r="351" spans="1:17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19"/>
    </row>
    <row r="352" spans="1:17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19"/>
    </row>
    <row r="353" spans="1:17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19"/>
    </row>
    <row r="354" spans="1:17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19"/>
    </row>
    <row r="355" spans="1:17" x14ac:dyDescent="0.25">
      <c r="A355" s="22"/>
      <c r="B355" s="22"/>
      <c r="C355" s="22"/>
      <c r="D355" s="22"/>
      <c r="E355" s="22"/>
      <c r="F355" s="22"/>
      <c r="G355" s="12"/>
      <c r="H355" s="22"/>
      <c r="I355" s="22"/>
      <c r="J355" s="22"/>
      <c r="K355" s="22"/>
      <c r="L355" s="22"/>
      <c r="M355" s="22"/>
      <c r="N355" s="22"/>
      <c r="O355" s="22"/>
      <c r="P355" s="22"/>
      <c r="Q355" s="19"/>
    </row>
    <row r="356" spans="1:17" x14ac:dyDescent="0.25">
      <c r="A356" s="22"/>
      <c r="B356" s="22"/>
      <c r="C356" s="22"/>
      <c r="D356" s="22"/>
      <c r="E356" s="22"/>
      <c r="F356" s="22"/>
      <c r="G356" s="12"/>
      <c r="H356" s="22"/>
      <c r="I356" s="22"/>
      <c r="J356" s="22"/>
      <c r="K356" s="22"/>
      <c r="L356" s="22"/>
      <c r="M356" s="22"/>
      <c r="N356" s="22"/>
      <c r="O356" s="22"/>
      <c r="P356" s="22"/>
      <c r="Q356" s="19"/>
    </row>
    <row r="357" spans="1:17" x14ac:dyDescent="0.25">
      <c r="A357" s="22"/>
      <c r="B357" s="22"/>
      <c r="C357" s="22"/>
      <c r="D357" s="22"/>
      <c r="E357" s="22"/>
      <c r="F357" s="22"/>
      <c r="G357" s="12"/>
      <c r="H357" s="22"/>
      <c r="I357" s="22"/>
      <c r="J357" s="22"/>
      <c r="K357" s="22"/>
      <c r="L357" s="22"/>
      <c r="M357" s="22"/>
      <c r="N357" s="22"/>
      <c r="O357" s="22"/>
      <c r="P357" s="22"/>
      <c r="Q357" s="19"/>
    </row>
    <row r="358" spans="1:17" x14ac:dyDescent="0.25">
      <c r="A358" s="22"/>
      <c r="B358" s="22"/>
      <c r="C358" s="22"/>
      <c r="D358" s="22"/>
      <c r="E358" s="22"/>
      <c r="F358" s="22"/>
      <c r="G358" s="12"/>
      <c r="H358" s="22"/>
      <c r="I358" s="22"/>
      <c r="J358" s="22"/>
      <c r="K358" s="22"/>
      <c r="L358" s="22"/>
      <c r="M358" s="22"/>
      <c r="N358" s="22"/>
      <c r="O358" s="22"/>
      <c r="P358" s="22"/>
      <c r="Q358" s="19"/>
    </row>
    <row r="359" spans="1:17" x14ac:dyDescent="0.25">
      <c r="A359" s="22"/>
      <c r="B359" s="22"/>
      <c r="C359" s="22"/>
      <c r="D359" s="22"/>
      <c r="E359" s="22"/>
      <c r="F359" s="22"/>
      <c r="G359" s="12"/>
      <c r="H359" s="22"/>
      <c r="I359" s="22"/>
      <c r="J359" s="22"/>
      <c r="K359" s="22"/>
      <c r="L359" s="22"/>
      <c r="M359" s="22"/>
      <c r="N359" s="22"/>
      <c r="O359" s="22"/>
      <c r="P359" s="22"/>
      <c r="Q359" s="19"/>
    </row>
    <row r="360" spans="1:17" x14ac:dyDescent="0.25">
      <c r="A360" s="22"/>
      <c r="B360" s="22"/>
      <c r="C360" s="22"/>
      <c r="D360" s="49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19"/>
    </row>
    <row r="361" spans="1:17" x14ac:dyDescent="0.25">
      <c r="A361" s="22"/>
      <c r="B361" s="22"/>
      <c r="C361" s="22"/>
      <c r="D361" s="22"/>
      <c r="E361" s="22"/>
      <c r="F361" s="22"/>
      <c r="G361" s="12"/>
      <c r="H361" s="22"/>
      <c r="I361" s="22"/>
      <c r="J361" s="22"/>
      <c r="K361" s="22"/>
      <c r="L361" s="22"/>
      <c r="M361" s="22"/>
      <c r="N361" s="22"/>
      <c r="O361" s="22"/>
      <c r="P361" s="22"/>
      <c r="Q361" s="19"/>
    </row>
    <row r="362" spans="1:17" x14ac:dyDescent="0.25">
      <c r="A362" s="22"/>
      <c r="B362" s="22"/>
      <c r="C362" s="22"/>
      <c r="D362" s="22"/>
      <c r="E362" s="22"/>
      <c r="F362" s="22"/>
      <c r="G362" s="12"/>
      <c r="H362" s="22"/>
      <c r="I362" s="22"/>
      <c r="J362" s="22"/>
      <c r="K362" s="22"/>
      <c r="L362" s="22"/>
      <c r="M362" s="22"/>
      <c r="N362" s="22"/>
      <c r="O362" s="22"/>
      <c r="P362" s="22"/>
      <c r="Q362" s="19"/>
    </row>
    <row r="363" spans="1:17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19"/>
    </row>
    <row r="364" spans="1:17" x14ac:dyDescent="0.25">
      <c r="A364" s="22"/>
      <c r="B364" s="22"/>
      <c r="C364" s="22"/>
      <c r="D364" s="22"/>
      <c r="E364" s="22"/>
      <c r="F364" s="22"/>
      <c r="G364" s="12"/>
      <c r="H364" s="22"/>
      <c r="I364" s="22"/>
      <c r="J364" s="22"/>
      <c r="K364" s="22"/>
      <c r="L364" s="22"/>
      <c r="M364" s="22"/>
      <c r="N364" s="22"/>
      <c r="O364" s="22"/>
      <c r="P364" s="22"/>
      <c r="Q364" s="19"/>
    </row>
    <row r="365" spans="1:17" x14ac:dyDescent="0.25">
      <c r="A365" s="22"/>
      <c r="B365" s="22"/>
      <c r="C365" s="22"/>
      <c r="D365" s="22"/>
      <c r="E365" s="22"/>
      <c r="F365" s="22"/>
      <c r="G365" s="12"/>
      <c r="H365" s="22"/>
      <c r="I365" s="22"/>
      <c r="J365" s="22"/>
      <c r="K365" s="22"/>
      <c r="L365" s="22"/>
      <c r="M365" s="22"/>
      <c r="N365" s="22"/>
      <c r="O365" s="22"/>
      <c r="P365" s="22"/>
      <c r="Q365" s="19"/>
    </row>
    <row r="366" spans="1:17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19"/>
    </row>
    <row r="367" spans="1:17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19"/>
    </row>
    <row r="368" spans="1:17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19"/>
    </row>
    <row r="369" spans="1:17" x14ac:dyDescent="0.25">
      <c r="A369" s="25"/>
      <c r="B369" s="22"/>
      <c r="C369" s="25"/>
      <c r="D369" s="22"/>
      <c r="E369" s="22"/>
      <c r="F369" s="22"/>
      <c r="G369" s="12"/>
      <c r="H369" s="22"/>
      <c r="I369" s="22"/>
      <c r="J369" s="22"/>
      <c r="K369" s="22"/>
      <c r="L369" s="22"/>
      <c r="M369" s="22"/>
      <c r="N369" s="22"/>
      <c r="O369" s="22"/>
      <c r="P369" s="22"/>
      <c r="Q369" s="19"/>
    </row>
    <row r="370" spans="1:17" x14ac:dyDescent="0.25">
      <c r="A370" s="22"/>
      <c r="B370" s="22"/>
      <c r="C370" s="22"/>
      <c r="D370" s="22"/>
      <c r="E370" s="22"/>
      <c r="F370" s="22"/>
      <c r="G370" s="12"/>
      <c r="H370" s="22"/>
      <c r="I370" s="22"/>
      <c r="J370" s="22"/>
      <c r="K370" s="22"/>
      <c r="L370" s="22"/>
      <c r="M370" s="22"/>
      <c r="N370" s="22"/>
      <c r="O370" s="22"/>
      <c r="P370" s="22"/>
      <c r="Q370" s="19"/>
    </row>
    <row r="371" spans="1:17" x14ac:dyDescent="0.25">
      <c r="A371" s="22"/>
      <c r="B371" s="22"/>
      <c r="C371" s="22"/>
      <c r="D371" s="22"/>
      <c r="E371" s="22"/>
      <c r="F371" s="22"/>
      <c r="G371" s="12"/>
      <c r="H371" s="22"/>
      <c r="I371" s="22"/>
      <c r="J371" s="22"/>
      <c r="K371" s="22"/>
      <c r="L371" s="22"/>
      <c r="M371" s="22"/>
      <c r="N371" s="22"/>
      <c r="O371" s="22"/>
      <c r="P371" s="22"/>
      <c r="Q371" s="19"/>
    </row>
    <row r="372" spans="1:17" x14ac:dyDescent="0.25">
      <c r="A372" s="22"/>
      <c r="B372" s="22"/>
      <c r="C372" s="22"/>
      <c r="D372" s="22"/>
      <c r="E372" s="22"/>
      <c r="F372" s="22"/>
      <c r="G372" s="12"/>
      <c r="H372" s="22"/>
      <c r="I372" s="22"/>
      <c r="J372" s="22"/>
      <c r="K372" s="22"/>
      <c r="L372" s="22"/>
      <c r="M372" s="22"/>
      <c r="N372" s="22"/>
      <c r="O372" s="22"/>
      <c r="P372" s="22"/>
      <c r="Q372" s="19"/>
    </row>
    <row r="373" spans="1:17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19"/>
    </row>
    <row r="374" spans="1:17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19"/>
    </row>
    <row r="375" spans="1:17" x14ac:dyDescent="0.25">
      <c r="A375" s="22"/>
      <c r="B375" s="22"/>
      <c r="C375" s="22"/>
      <c r="D375" s="22"/>
      <c r="E375" s="22"/>
      <c r="F375" s="22"/>
      <c r="G375" s="12"/>
      <c r="H375" s="22"/>
      <c r="I375" s="22"/>
      <c r="J375" s="22"/>
      <c r="K375" s="22"/>
      <c r="L375" s="22"/>
      <c r="M375" s="22"/>
      <c r="N375" s="22"/>
      <c r="O375" s="22"/>
      <c r="P375" s="22"/>
      <c r="Q375" s="19"/>
    </row>
    <row r="376" spans="1:17" x14ac:dyDescent="0.25">
      <c r="A376" s="22"/>
      <c r="B376" s="22"/>
      <c r="C376" s="22"/>
      <c r="D376" s="22"/>
      <c r="E376" s="22"/>
      <c r="F376" s="22"/>
      <c r="G376" s="12"/>
      <c r="H376" s="22"/>
      <c r="I376" s="22"/>
      <c r="J376" s="22"/>
      <c r="K376" s="22"/>
      <c r="L376" s="22"/>
      <c r="M376" s="22"/>
      <c r="N376" s="22"/>
      <c r="O376" s="22"/>
      <c r="P376" s="22"/>
      <c r="Q376" s="19"/>
    </row>
    <row r="377" spans="1:17" x14ac:dyDescent="0.25">
      <c r="A377" s="22"/>
      <c r="B377" s="22"/>
      <c r="C377" s="22"/>
      <c r="D377" s="22"/>
      <c r="E377" s="22"/>
      <c r="F377" s="22"/>
      <c r="G377" s="12"/>
      <c r="H377" s="22"/>
      <c r="I377" s="22"/>
      <c r="J377" s="22"/>
      <c r="K377" s="22"/>
      <c r="L377" s="22"/>
      <c r="M377" s="22"/>
      <c r="N377" s="22"/>
      <c r="O377" s="22"/>
      <c r="P377" s="22"/>
      <c r="Q377" s="19"/>
    </row>
    <row r="378" spans="1:17" x14ac:dyDescent="0.25">
      <c r="A378" s="22"/>
      <c r="B378" s="22"/>
      <c r="C378" s="22"/>
      <c r="D378" s="22"/>
      <c r="E378" s="22"/>
      <c r="F378" s="22"/>
      <c r="G378" s="12"/>
      <c r="H378" s="22"/>
      <c r="I378" s="22"/>
      <c r="J378" s="22"/>
      <c r="K378" s="22"/>
      <c r="L378" s="22"/>
      <c r="M378" s="22"/>
      <c r="N378" s="22"/>
      <c r="O378" s="23"/>
      <c r="P378" s="22"/>
      <c r="Q378" s="19"/>
    </row>
    <row r="379" spans="1:17" x14ac:dyDescent="0.25">
      <c r="A379" s="22"/>
      <c r="B379" s="22"/>
      <c r="C379" s="22"/>
      <c r="D379" s="22"/>
      <c r="E379" s="22"/>
      <c r="F379" s="22"/>
      <c r="G379" s="12"/>
      <c r="H379" s="22"/>
      <c r="I379" s="22"/>
      <c r="J379" s="22"/>
      <c r="K379" s="22"/>
      <c r="L379" s="22"/>
      <c r="M379" s="22"/>
      <c r="N379" s="22"/>
      <c r="O379" s="22"/>
      <c r="P379" s="22"/>
      <c r="Q379" s="19"/>
    </row>
    <row r="380" spans="1:17" x14ac:dyDescent="0.25">
      <c r="A380" s="22"/>
      <c r="B380" s="22"/>
      <c r="C380" s="22"/>
      <c r="D380" s="22"/>
      <c r="E380" s="22"/>
      <c r="F380" s="22"/>
      <c r="G380" s="12"/>
      <c r="H380" s="22"/>
      <c r="I380" s="22"/>
      <c r="J380" s="22"/>
      <c r="K380" s="22"/>
      <c r="L380" s="22"/>
      <c r="M380" s="22"/>
      <c r="N380" s="22"/>
      <c r="O380" s="22"/>
      <c r="P380" s="22"/>
      <c r="Q380" s="19"/>
    </row>
    <row r="381" spans="1:17" x14ac:dyDescent="0.25">
      <c r="A381" s="22"/>
      <c r="B381" s="22"/>
      <c r="C381" s="22"/>
      <c r="D381" s="22"/>
      <c r="E381" s="22"/>
      <c r="F381" s="22"/>
      <c r="G381" s="12"/>
      <c r="H381" s="22"/>
      <c r="I381" s="22"/>
      <c r="J381" s="22"/>
      <c r="K381" s="22"/>
      <c r="L381" s="22"/>
      <c r="M381" s="22"/>
      <c r="N381" s="22"/>
      <c r="O381" s="23"/>
      <c r="P381" s="22"/>
      <c r="Q381" s="19"/>
    </row>
    <row r="382" spans="1:17" x14ac:dyDescent="0.25">
      <c r="A382" s="22"/>
      <c r="B382" s="22"/>
      <c r="C382" s="22"/>
      <c r="D382" s="22"/>
      <c r="E382" s="22"/>
      <c r="F382" s="22"/>
      <c r="G382" s="12"/>
      <c r="H382" s="22"/>
      <c r="I382" s="22"/>
      <c r="J382" s="22"/>
      <c r="K382" s="22"/>
      <c r="L382" s="22"/>
      <c r="M382" s="22"/>
      <c r="N382" s="22"/>
      <c r="O382" s="22"/>
      <c r="P382" s="22"/>
      <c r="Q382" s="19"/>
    </row>
    <row r="383" spans="1:17" x14ac:dyDescent="0.25">
      <c r="A383" s="22"/>
      <c r="B383" s="22"/>
      <c r="C383" s="22"/>
      <c r="D383" s="22"/>
      <c r="E383" s="22"/>
      <c r="F383" s="22"/>
      <c r="G383" s="12"/>
      <c r="H383" s="22"/>
      <c r="I383" s="22"/>
      <c r="J383" s="22"/>
      <c r="K383" s="22"/>
      <c r="L383" s="22"/>
      <c r="M383" s="22"/>
      <c r="N383" s="22"/>
      <c r="O383" s="22"/>
      <c r="P383" s="22"/>
      <c r="Q383" s="19"/>
    </row>
    <row r="384" spans="1:17" x14ac:dyDescent="0.25">
      <c r="A384" s="22"/>
      <c r="B384" s="22"/>
      <c r="C384" s="22"/>
      <c r="D384" s="22"/>
      <c r="E384" s="22"/>
      <c r="F384" s="22"/>
      <c r="G384" s="12"/>
      <c r="H384" s="22"/>
      <c r="I384" s="22"/>
      <c r="J384" s="22"/>
      <c r="K384" s="22"/>
      <c r="L384" s="22"/>
      <c r="M384" s="22"/>
      <c r="N384" s="22"/>
      <c r="O384" s="22"/>
      <c r="P384" s="22"/>
      <c r="Q384" s="19"/>
    </row>
    <row r="385" spans="1:18" x14ac:dyDescent="0.25">
      <c r="A385" s="22"/>
      <c r="B385" s="22"/>
      <c r="C385" s="22"/>
      <c r="D385" s="49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19"/>
    </row>
    <row r="386" spans="1:18" x14ac:dyDescent="0.25">
      <c r="A386" s="22"/>
      <c r="B386" s="22"/>
      <c r="C386" s="22"/>
      <c r="D386" s="49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19"/>
    </row>
    <row r="387" spans="1:18" x14ac:dyDescent="0.25">
      <c r="A387" s="22"/>
      <c r="B387" s="22"/>
      <c r="C387" s="22"/>
      <c r="D387" s="22"/>
      <c r="E387" s="22"/>
      <c r="F387" s="22"/>
      <c r="G387" s="12"/>
      <c r="H387" s="22"/>
      <c r="I387" s="22"/>
      <c r="J387" s="22"/>
      <c r="K387" s="22"/>
      <c r="L387" s="22"/>
      <c r="M387" s="22"/>
      <c r="N387" s="22"/>
      <c r="O387" s="22"/>
      <c r="P387" s="22"/>
      <c r="Q387" s="19"/>
    </row>
    <row r="388" spans="1:18" x14ac:dyDescent="0.25">
      <c r="A388" s="22"/>
      <c r="B388" s="22"/>
      <c r="C388" s="22"/>
      <c r="D388" s="22"/>
      <c r="E388" s="22"/>
      <c r="F388" s="22"/>
      <c r="G388" s="12"/>
      <c r="H388" s="22"/>
      <c r="I388" s="22"/>
      <c r="J388" s="22"/>
      <c r="K388" s="22"/>
      <c r="L388" s="22"/>
      <c r="M388" s="22"/>
      <c r="N388" s="22"/>
      <c r="O388" s="22"/>
      <c r="P388" s="22"/>
      <c r="Q388" s="19"/>
    </row>
    <row r="389" spans="1:18" x14ac:dyDescent="0.25">
      <c r="A389" s="22"/>
      <c r="B389" s="22"/>
      <c r="C389" s="22"/>
      <c r="D389" s="22"/>
      <c r="E389" s="22"/>
      <c r="F389" s="22"/>
      <c r="G389" s="12"/>
      <c r="H389" s="22"/>
      <c r="I389" s="22"/>
      <c r="J389" s="22"/>
      <c r="K389" s="22"/>
      <c r="L389" s="22"/>
      <c r="M389" s="22"/>
      <c r="N389" s="22"/>
      <c r="O389" s="22"/>
      <c r="P389" s="22"/>
      <c r="Q389" s="19"/>
    </row>
    <row r="390" spans="1:18" x14ac:dyDescent="0.25">
      <c r="A390" s="22"/>
      <c r="B390" s="22"/>
      <c r="C390" s="22"/>
      <c r="D390" s="22"/>
      <c r="E390" s="22"/>
      <c r="F390" s="22"/>
      <c r="G390" s="12"/>
      <c r="H390" s="22"/>
      <c r="I390" s="22"/>
      <c r="J390" s="22"/>
      <c r="K390" s="22"/>
      <c r="L390" s="22"/>
      <c r="M390" s="22"/>
      <c r="N390" s="22"/>
      <c r="O390" s="22"/>
      <c r="P390" s="22"/>
      <c r="Q390" s="19"/>
    </row>
    <row r="391" spans="1:18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19"/>
    </row>
    <row r="392" spans="1:18" s="37" customForma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19"/>
    </row>
    <row r="393" spans="1:18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19"/>
      <c r="R393" s="19"/>
    </row>
    <row r="394" spans="1:18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19"/>
    </row>
    <row r="395" spans="1:18" s="19" customFormat="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4"/>
      <c r="P395" s="22"/>
    </row>
    <row r="396" spans="1:18" s="19" customForma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4"/>
      <c r="P396" s="22"/>
    </row>
    <row r="397" spans="1:18" s="19" customFormat="1" x14ac:dyDescent="0.25">
      <c r="A397" s="22"/>
      <c r="B397" s="22"/>
      <c r="C397" s="22"/>
      <c r="D397" s="22"/>
      <c r="E397" s="22"/>
      <c r="F397" s="22"/>
      <c r="G397" s="1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8" s="19" customFormat="1" x14ac:dyDescent="0.25">
      <c r="A398" s="22"/>
      <c r="B398" s="22"/>
      <c r="C398" s="22"/>
      <c r="D398" s="22"/>
      <c r="E398" s="22"/>
      <c r="F398" s="22"/>
      <c r="G398" s="12"/>
      <c r="H398" s="22"/>
      <c r="I398" s="22"/>
      <c r="J398" s="22"/>
      <c r="K398" s="22"/>
      <c r="L398" s="22"/>
      <c r="M398" s="22"/>
      <c r="N398" s="22"/>
      <c r="O398" s="22"/>
      <c r="P398" s="22"/>
      <c r="R398" s="8"/>
    </row>
    <row r="399" spans="1:18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19"/>
    </row>
    <row r="400" spans="1:18" x14ac:dyDescent="0.25">
      <c r="A400" s="46"/>
      <c r="B400" s="45"/>
      <c r="C400" s="45"/>
      <c r="D400" s="45"/>
      <c r="E400" s="45"/>
      <c r="F400" s="45"/>
      <c r="G400" s="45"/>
      <c r="H400" s="22"/>
      <c r="I400" s="46"/>
      <c r="J400" s="46"/>
      <c r="K400" s="45"/>
      <c r="L400" s="45"/>
      <c r="M400" s="45"/>
      <c r="N400" s="45"/>
      <c r="O400" s="46"/>
      <c r="P400" s="47"/>
      <c r="Q400" s="19"/>
    </row>
    <row r="401" spans="1:17" x14ac:dyDescent="0.25">
      <c r="A401" s="22"/>
      <c r="B401" s="22"/>
      <c r="C401" s="22"/>
      <c r="D401" s="22"/>
      <c r="E401" s="22"/>
      <c r="F401" s="22"/>
      <c r="G401" s="12"/>
      <c r="H401" s="22"/>
      <c r="I401" s="22"/>
      <c r="J401" s="22"/>
      <c r="K401" s="22"/>
      <c r="L401" s="22"/>
      <c r="M401" s="22"/>
      <c r="N401" s="22"/>
      <c r="O401" s="22"/>
      <c r="P401" s="22"/>
      <c r="Q401" s="19"/>
    </row>
    <row r="402" spans="1:17" x14ac:dyDescent="0.25">
      <c r="A402" s="50"/>
      <c r="B402" s="26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19"/>
    </row>
    <row r="403" spans="1:17" x14ac:dyDescent="0.25">
      <c r="A403" s="9"/>
      <c r="C403" s="9"/>
      <c r="D403" s="9"/>
      <c r="E403" s="9"/>
      <c r="F403" s="9"/>
      <c r="G403" s="12"/>
      <c r="H403" s="9"/>
      <c r="I403" s="9"/>
      <c r="J403" s="9"/>
      <c r="K403" s="9"/>
      <c r="L403" s="9"/>
      <c r="M403" s="9"/>
      <c r="N403" s="9"/>
      <c r="O403" s="9"/>
      <c r="P403" s="9"/>
      <c r="Q403" s="19"/>
    </row>
    <row r="404" spans="1:17" x14ac:dyDescent="0.25">
      <c r="A404" s="9"/>
      <c r="C404" s="9"/>
      <c r="D404" s="9"/>
      <c r="E404" s="9"/>
      <c r="F404" s="9"/>
      <c r="G404" s="12"/>
      <c r="H404" s="9"/>
      <c r="I404" s="9"/>
      <c r="J404" s="9"/>
      <c r="K404" s="9"/>
      <c r="L404" s="9"/>
      <c r="M404" s="9"/>
      <c r="N404" s="9"/>
      <c r="O404" s="9"/>
      <c r="P404" s="9"/>
      <c r="Q404" s="19"/>
    </row>
    <row r="405" spans="1:17" x14ac:dyDescent="0.25">
      <c r="A405" s="9"/>
      <c r="C405" s="9"/>
      <c r="D405" s="9"/>
      <c r="E405" s="9"/>
      <c r="F405" s="9"/>
      <c r="G405" s="12"/>
      <c r="H405" s="9"/>
      <c r="I405" s="9"/>
      <c r="J405" s="9"/>
      <c r="K405" s="9"/>
      <c r="L405" s="9"/>
      <c r="M405" s="9"/>
      <c r="N405" s="9"/>
      <c r="O405" s="9"/>
      <c r="P405" s="9"/>
      <c r="Q405" s="19"/>
    </row>
    <row r="406" spans="1:17" x14ac:dyDescent="0.25">
      <c r="A406" s="9"/>
      <c r="C406" s="9"/>
      <c r="D406" s="9"/>
      <c r="E406" s="9"/>
      <c r="F406" s="9"/>
      <c r="G406" s="12"/>
      <c r="H406" s="9"/>
      <c r="I406" s="9"/>
      <c r="J406" s="9"/>
      <c r="K406" s="9"/>
      <c r="L406" s="9"/>
      <c r="M406" s="9"/>
      <c r="N406" s="9"/>
      <c r="O406" s="9"/>
      <c r="P406" s="9"/>
      <c r="Q406" s="19"/>
    </row>
    <row r="407" spans="1:17" x14ac:dyDescent="0.25">
      <c r="A407" s="9"/>
      <c r="C407" s="9"/>
      <c r="D407" s="9"/>
      <c r="E407" s="9"/>
      <c r="F407" s="9"/>
      <c r="G407" s="12"/>
      <c r="H407" s="9"/>
      <c r="I407" s="9"/>
      <c r="J407" s="9"/>
      <c r="K407" s="9"/>
      <c r="L407" s="9"/>
      <c r="M407" s="9"/>
      <c r="N407" s="9"/>
      <c r="O407" s="9"/>
      <c r="P407" s="9"/>
      <c r="Q407" s="19"/>
    </row>
    <row r="408" spans="1:17" x14ac:dyDescent="0.25">
      <c r="A408" s="9"/>
      <c r="C408" s="9"/>
      <c r="D408" s="9"/>
      <c r="E408" s="9"/>
      <c r="F408" s="9"/>
      <c r="G408" s="12"/>
      <c r="H408" s="9"/>
      <c r="I408" s="9"/>
      <c r="J408" s="9"/>
      <c r="K408" s="9"/>
      <c r="L408" s="9"/>
      <c r="M408" s="9"/>
      <c r="N408" s="9"/>
      <c r="O408" s="9"/>
      <c r="P408" s="9"/>
      <c r="Q408" s="19"/>
    </row>
    <row r="409" spans="1:17" x14ac:dyDescent="0.25">
      <c r="A409" s="9"/>
      <c r="C409" s="9"/>
      <c r="D409" s="9"/>
      <c r="E409" s="9"/>
      <c r="F409" s="9"/>
      <c r="G409" s="12"/>
      <c r="H409" s="9"/>
      <c r="I409" s="9"/>
      <c r="J409" s="9"/>
      <c r="K409" s="9"/>
      <c r="L409" s="9"/>
      <c r="M409" s="9"/>
      <c r="N409" s="9"/>
      <c r="O409" s="9"/>
      <c r="P409" s="9"/>
      <c r="Q409" s="19" t="str">
        <f t="shared" ref="Q409:Q440" si="0">IF(B409="Implemented", CONCATENATE("&lt;row&gt;&lt;cell&gt;",N409,"&lt;/cell&gt;&lt;cell&gt;",L409,"&lt;/cell&gt;&lt;cell&gt;",M409,"&lt;/cell&gt;&lt;/row&gt;"),"")</f>
        <v/>
      </c>
    </row>
    <row r="410" spans="1:17" x14ac:dyDescent="0.25">
      <c r="A410" s="9"/>
      <c r="C410" s="9"/>
      <c r="D410" s="9"/>
      <c r="E410" s="9"/>
      <c r="F410" s="9"/>
      <c r="G410" s="12"/>
      <c r="H410" s="9"/>
      <c r="I410" s="9"/>
      <c r="J410" s="9"/>
      <c r="K410" s="9"/>
      <c r="L410" s="9"/>
      <c r="M410" s="9"/>
      <c r="N410" s="9"/>
      <c r="O410" s="9"/>
      <c r="P410" s="9"/>
      <c r="Q410" s="19" t="str">
        <f t="shared" si="0"/>
        <v/>
      </c>
    </row>
    <row r="411" spans="1:17" x14ac:dyDescent="0.25">
      <c r="A411" s="9"/>
      <c r="C411" s="9"/>
      <c r="D411" s="9"/>
      <c r="E411" s="9"/>
      <c r="F411" s="9"/>
      <c r="G411" s="12"/>
      <c r="H411" s="9"/>
      <c r="I411" s="9"/>
      <c r="J411" s="9"/>
      <c r="K411" s="9"/>
      <c r="L411" s="9"/>
      <c r="M411" s="9"/>
      <c r="N411" s="9"/>
      <c r="O411" s="9"/>
      <c r="P411" s="9"/>
      <c r="Q411" s="19" t="str">
        <f t="shared" si="0"/>
        <v/>
      </c>
    </row>
    <row r="412" spans="1:17" x14ac:dyDescent="0.25">
      <c r="A412" s="9"/>
      <c r="C412" s="9"/>
      <c r="D412" s="9"/>
      <c r="E412" s="9"/>
      <c r="F412" s="9"/>
      <c r="G412" s="12"/>
      <c r="H412" s="9"/>
      <c r="I412" s="9"/>
      <c r="J412" s="9"/>
      <c r="K412" s="9"/>
      <c r="L412" s="9"/>
      <c r="M412" s="9"/>
      <c r="N412" s="9"/>
      <c r="O412" s="9"/>
      <c r="P412" s="9"/>
      <c r="Q412" s="19" t="str">
        <f t="shared" si="0"/>
        <v/>
      </c>
    </row>
    <row r="413" spans="1:17" x14ac:dyDescent="0.25">
      <c r="A413" s="9"/>
      <c r="C413" s="9"/>
      <c r="D413" s="9"/>
      <c r="E413" s="9"/>
      <c r="F413" s="9"/>
      <c r="G413" s="12"/>
      <c r="H413" s="9"/>
      <c r="I413" s="9"/>
      <c r="J413" s="9"/>
      <c r="K413" s="9"/>
      <c r="L413" s="9"/>
      <c r="M413" s="9"/>
      <c r="N413" s="9"/>
      <c r="O413" s="9"/>
      <c r="P413" s="9"/>
      <c r="Q413" s="19" t="str">
        <f t="shared" si="0"/>
        <v/>
      </c>
    </row>
    <row r="414" spans="1:17" x14ac:dyDescent="0.25">
      <c r="A414" s="9"/>
      <c r="C414" s="9"/>
      <c r="D414" s="9"/>
      <c r="E414" s="9"/>
      <c r="F414" s="9"/>
      <c r="G414" s="12"/>
      <c r="H414" s="9"/>
      <c r="I414" s="9"/>
      <c r="J414" s="9"/>
      <c r="K414" s="9"/>
      <c r="L414" s="9"/>
      <c r="M414" s="9"/>
      <c r="N414" s="9"/>
      <c r="O414" s="9"/>
      <c r="P414" s="9"/>
      <c r="Q414" s="19" t="str">
        <f t="shared" si="0"/>
        <v/>
      </c>
    </row>
    <row r="415" spans="1:17" x14ac:dyDescent="0.25">
      <c r="A415" s="9"/>
      <c r="C415" s="9"/>
      <c r="D415" s="9"/>
      <c r="E415" s="9"/>
      <c r="F415" s="9"/>
      <c r="G415" s="12"/>
      <c r="H415" s="9"/>
      <c r="I415" s="9"/>
      <c r="J415" s="9"/>
      <c r="K415" s="9"/>
      <c r="L415" s="9"/>
      <c r="M415" s="9"/>
      <c r="N415" s="9"/>
      <c r="O415" s="9"/>
      <c r="P415" s="9"/>
      <c r="Q415" s="19" t="str">
        <f t="shared" si="0"/>
        <v/>
      </c>
    </row>
    <row r="416" spans="1:17" x14ac:dyDescent="0.25">
      <c r="A416" s="9"/>
      <c r="C416" s="9"/>
      <c r="D416" s="9"/>
      <c r="E416" s="9"/>
      <c r="F416" s="9"/>
      <c r="G416" s="12"/>
      <c r="H416" s="9"/>
      <c r="I416" s="9"/>
      <c r="J416" s="9"/>
      <c r="K416" s="9"/>
      <c r="L416" s="9"/>
      <c r="M416" s="9"/>
      <c r="N416" s="9"/>
      <c r="O416" s="9"/>
      <c r="P416" s="9"/>
      <c r="Q416" s="19" t="str">
        <f t="shared" si="0"/>
        <v/>
      </c>
    </row>
    <row r="417" spans="1:17" x14ac:dyDescent="0.25">
      <c r="A417" s="9"/>
      <c r="C417" s="9"/>
      <c r="D417" s="9"/>
      <c r="E417" s="9"/>
      <c r="F417" s="9"/>
      <c r="G417" s="12"/>
      <c r="H417" s="9"/>
      <c r="I417" s="9"/>
      <c r="J417" s="9"/>
      <c r="K417" s="9"/>
      <c r="L417" s="9"/>
      <c r="M417" s="9"/>
      <c r="N417" s="9"/>
      <c r="O417" s="9"/>
      <c r="P417" s="9"/>
      <c r="Q417" s="19" t="str">
        <f t="shared" si="0"/>
        <v/>
      </c>
    </row>
    <row r="418" spans="1:17" x14ac:dyDescent="0.25">
      <c r="A418" s="9"/>
      <c r="C418" s="9"/>
      <c r="D418" s="9"/>
      <c r="E418" s="9"/>
      <c r="F418" s="9"/>
      <c r="G418" s="12"/>
      <c r="H418" s="9"/>
      <c r="I418" s="9"/>
      <c r="J418" s="9"/>
      <c r="K418" s="9"/>
      <c r="L418" s="9"/>
      <c r="M418" s="9"/>
      <c r="N418" s="9"/>
      <c r="O418" s="9"/>
      <c r="P418" s="9"/>
      <c r="Q418" s="19" t="str">
        <f t="shared" si="0"/>
        <v/>
      </c>
    </row>
    <row r="419" spans="1:17" x14ac:dyDescent="0.25">
      <c r="A419" s="9"/>
      <c r="C419" s="9"/>
      <c r="D419" s="9"/>
      <c r="E419" s="9"/>
      <c r="F419" s="9"/>
      <c r="G419" s="12"/>
      <c r="H419" s="9"/>
      <c r="I419" s="9"/>
      <c r="J419" s="9"/>
      <c r="K419" s="9"/>
      <c r="L419" s="9"/>
      <c r="M419" s="9"/>
      <c r="N419" s="9"/>
      <c r="O419" s="9"/>
      <c r="P419" s="9"/>
      <c r="Q419" s="19" t="str">
        <f t="shared" si="0"/>
        <v/>
      </c>
    </row>
    <row r="420" spans="1:17" x14ac:dyDescent="0.25">
      <c r="A420" s="9"/>
      <c r="C420" s="9"/>
      <c r="D420" s="9"/>
      <c r="E420" s="9"/>
      <c r="F420" s="9"/>
      <c r="G420" s="12"/>
      <c r="H420" s="9"/>
      <c r="I420" s="9"/>
      <c r="J420" s="9"/>
      <c r="K420" s="9"/>
      <c r="L420" s="9"/>
      <c r="M420" s="9"/>
      <c r="N420" s="9"/>
      <c r="O420" s="9"/>
      <c r="P420" s="9"/>
      <c r="Q420" s="19" t="str">
        <f t="shared" si="0"/>
        <v/>
      </c>
    </row>
    <row r="421" spans="1:17" x14ac:dyDescent="0.25">
      <c r="A421" s="9"/>
      <c r="C421" s="9"/>
      <c r="D421" s="9"/>
      <c r="E421" s="9"/>
      <c r="F421" s="9"/>
      <c r="G421" s="12"/>
      <c r="H421" s="9"/>
      <c r="I421" s="9"/>
      <c r="J421" s="9"/>
      <c r="K421" s="9"/>
      <c r="L421" s="9"/>
      <c r="M421" s="9"/>
      <c r="N421" s="9"/>
      <c r="O421" s="9"/>
      <c r="P421" s="9"/>
      <c r="Q421" s="19" t="str">
        <f t="shared" si="0"/>
        <v/>
      </c>
    </row>
    <row r="422" spans="1:17" x14ac:dyDescent="0.25">
      <c r="A422" s="9"/>
      <c r="C422" s="9"/>
      <c r="D422" s="9"/>
      <c r="E422" s="9"/>
      <c r="F422" s="9"/>
      <c r="G422" s="12"/>
      <c r="H422" s="9"/>
      <c r="I422" s="9"/>
      <c r="J422" s="9"/>
      <c r="K422" s="9"/>
      <c r="L422" s="9"/>
      <c r="M422" s="9"/>
      <c r="N422" s="9"/>
      <c r="O422" s="9"/>
      <c r="P422" s="9"/>
      <c r="Q422" s="19" t="str">
        <f t="shared" si="0"/>
        <v/>
      </c>
    </row>
    <row r="423" spans="1:17" x14ac:dyDescent="0.25">
      <c r="A423" s="9"/>
      <c r="C423" s="9"/>
      <c r="D423" s="9"/>
      <c r="E423" s="9"/>
      <c r="F423" s="9"/>
      <c r="G423" s="12"/>
      <c r="H423" s="9"/>
      <c r="I423" s="9"/>
      <c r="J423" s="9"/>
      <c r="K423" s="9"/>
      <c r="L423" s="9"/>
      <c r="M423" s="9"/>
      <c r="N423" s="9"/>
      <c r="O423" s="9"/>
      <c r="P423" s="9"/>
      <c r="Q423" s="19" t="str">
        <f t="shared" si="0"/>
        <v/>
      </c>
    </row>
    <row r="424" spans="1:17" x14ac:dyDescent="0.25">
      <c r="A424" s="9"/>
      <c r="C424" s="9"/>
      <c r="D424" s="9"/>
      <c r="E424" s="9"/>
      <c r="F424" s="9"/>
      <c r="G424" s="12"/>
      <c r="H424" s="9"/>
      <c r="I424" s="9"/>
      <c r="J424" s="9"/>
      <c r="K424" s="9"/>
      <c r="L424" s="9"/>
      <c r="M424" s="9"/>
      <c r="N424" s="9"/>
      <c r="O424" s="9"/>
      <c r="P424" s="9"/>
      <c r="Q424" s="19" t="str">
        <f t="shared" si="0"/>
        <v/>
      </c>
    </row>
    <row r="425" spans="1:17" x14ac:dyDescent="0.25">
      <c r="A425" s="9"/>
      <c r="C425" s="9"/>
      <c r="D425" s="9"/>
      <c r="E425" s="9"/>
      <c r="F425" s="9"/>
      <c r="G425" s="12"/>
      <c r="H425" s="9"/>
      <c r="I425" s="9"/>
      <c r="J425" s="9"/>
      <c r="K425" s="9"/>
      <c r="L425" s="9"/>
      <c r="M425" s="9"/>
      <c r="N425" s="9"/>
      <c r="O425" s="9"/>
      <c r="P425" s="9"/>
      <c r="Q425" s="19" t="str">
        <f t="shared" si="0"/>
        <v/>
      </c>
    </row>
    <row r="426" spans="1:17" x14ac:dyDescent="0.25">
      <c r="A426" s="9"/>
      <c r="C426" s="9"/>
      <c r="D426" s="9"/>
      <c r="E426" s="9"/>
      <c r="F426" s="9"/>
      <c r="G426" s="12"/>
      <c r="H426" s="9"/>
      <c r="I426" s="9"/>
      <c r="J426" s="9"/>
      <c r="K426" s="9"/>
      <c r="L426" s="9"/>
      <c r="M426" s="9"/>
      <c r="N426" s="9"/>
      <c r="O426" s="9"/>
      <c r="P426" s="9"/>
      <c r="Q426" s="19" t="str">
        <f t="shared" si="0"/>
        <v/>
      </c>
    </row>
    <row r="427" spans="1:17" x14ac:dyDescent="0.25">
      <c r="A427" s="9"/>
      <c r="C427" s="9"/>
      <c r="D427" s="9"/>
      <c r="E427" s="9"/>
      <c r="F427" s="9"/>
      <c r="G427" s="12"/>
      <c r="H427" s="9"/>
      <c r="I427" s="9"/>
      <c r="J427" s="9"/>
      <c r="K427" s="9"/>
      <c r="L427" s="9"/>
      <c r="M427" s="9"/>
      <c r="N427" s="9"/>
      <c r="O427" s="9"/>
      <c r="P427" s="9"/>
      <c r="Q427" s="19" t="str">
        <f t="shared" si="0"/>
        <v/>
      </c>
    </row>
    <row r="428" spans="1:17" x14ac:dyDescent="0.25">
      <c r="A428" s="9"/>
      <c r="C428" s="9"/>
      <c r="D428" s="9"/>
      <c r="E428" s="9"/>
      <c r="F428" s="9"/>
      <c r="G428" s="12"/>
      <c r="H428" s="9"/>
      <c r="I428" s="9"/>
      <c r="J428" s="9"/>
      <c r="K428" s="9"/>
      <c r="L428" s="9"/>
      <c r="M428" s="9"/>
      <c r="N428" s="9"/>
      <c r="O428" s="9"/>
      <c r="P428" s="9"/>
      <c r="Q428" s="19" t="str">
        <f t="shared" si="0"/>
        <v/>
      </c>
    </row>
    <row r="429" spans="1:17" x14ac:dyDescent="0.25">
      <c r="A429" s="9"/>
      <c r="C429" s="9"/>
      <c r="D429" s="9"/>
      <c r="E429" s="9"/>
      <c r="F429" s="9"/>
      <c r="G429" s="12"/>
      <c r="H429" s="9"/>
      <c r="I429" s="9"/>
      <c r="J429" s="9"/>
      <c r="K429" s="9"/>
      <c r="L429" s="9"/>
      <c r="M429" s="9"/>
      <c r="N429" s="9"/>
      <c r="O429" s="9"/>
      <c r="P429" s="9"/>
      <c r="Q429" s="19" t="str">
        <f t="shared" si="0"/>
        <v/>
      </c>
    </row>
    <row r="430" spans="1:17" x14ac:dyDescent="0.25">
      <c r="A430" s="9"/>
      <c r="C430" s="9"/>
      <c r="D430" s="9"/>
      <c r="E430" s="9"/>
      <c r="F430" s="9"/>
      <c r="G430" s="12"/>
      <c r="H430" s="9"/>
      <c r="I430" s="9"/>
      <c r="J430" s="9"/>
      <c r="K430" s="9"/>
      <c r="L430" s="9"/>
      <c r="M430" s="9"/>
      <c r="N430" s="9"/>
      <c r="O430" s="9"/>
      <c r="P430" s="9"/>
      <c r="Q430" s="19" t="str">
        <f t="shared" si="0"/>
        <v/>
      </c>
    </row>
    <row r="431" spans="1:17" x14ac:dyDescent="0.25">
      <c r="A431" s="9"/>
      <c r="C431" s="9"/>
      <c r="D431" s="9"/>
      <c r="E431" s="9"/>
      <c r="F431" s="9"/>
      <c r="G431" s="12"/>
      <c r="H431" s="9"/>
      <c r="I431" s="9"/>
      <c r="J431" s="9"/>
      <c r="K431" s="9"/>
      <c r="L431" s="9"/>
      <c r="M431" s="9"/>
      <c r="N431" s="9"/>
      <c r="O431" s="9"/>
      <c r="P431" s="9"/>
      <c r="Q431" s="19" t="str">
        <f t="shared" si="0"/>
        <v/>
      </c>
    </row>
    <row r="432" spans="1:17" x14ac:dyDescent="0.25">
      <c r="A432" s="9"/>
      <c r="C432" s="9"/>
      <c r="D432" s="9"/>
      <c r="E432" s="9"/>
      <c r="F432" s="9"/>
      <c r="G432" s="12"/>
      <c r="H432" s="9"/>
      <c r="I432" s="9"/>
      <c r="J432" s="9"/>
      <c r="K432" s="9"/>
      <c r="L432" s="9"/>
      <c r="M432" s="9"/>
      <c r="N432" s="9"/>
      <c r="O432" s="9"/>
      <c r="P432" s="9"/>
      <c r="Q432" s="19" t="str">
        <f t="shared" si="0"/>
        <v/>
      </c>
    </row>
    <row r="433" spans="1:17" x14ac:dyDescent="0.25">
      <c r="A433" s="9"/>
      <c r="C433" s="9"/>
      <c r="D433" s="9"/>
      <c r="E433" s="9"/>
      <c r="F433" s="9"/>
      <c r="G433" s="12"/>
      <c r="H433" s="9"/>
      <c r="I433" s="9"/>
      <c r="J433" s="9"/>
      <c r="K433" s="9"/>
      <c r="L433" s="9"/>
      <c r="M433" s="9"/>
      <c r="N433" s="9"/>
      <c r="O433" s="9"/>
      <c r="P433" s="9"/>
      <c r="Q433" s="19" t="str">
        <f t="shared" si="0"/>
        <v/>
      </c>
    </row>
    <row r="434" spans="1:17" x14ac:dyDescent="0.25">
      <c r="A434" s="9"/>
      <c r="C434" s="9"/>
      <c r="D434" s="9"/>
      <c r="E434" s="9"/>
      <c r="F434" s="9"/>
      <c r="G434" s="12"/>
      <c r="H434" s="9"/>
      <c r="I434" s="9"/>
      <c r="J434" s="9"/>
      <c r="K434" s="9"/>
      <c r="L434" s="9"/>
      <c r="M434" s="9"/>
      <c r="N434" s="9"/>
      <c r="O434" s="9"/>
      <c r="P434" s="9"/>
      <c r="Q434" s="19" t="str">
        <f t="shared" si="0"/>
        <v/>
      </c>
    </row>
    <row r="435" spans="1:17" x14ac:dyDescent="0.25">
      <c r="A435" s="9"/>
      <c r="C435" s="9"/>
      <c r="D435" s="9"/>
      <c r="E435" s="9"/>
      <c r="F435" s="9"/>
      <c r="G435" s="12"/>
      <c r="H435" s="9"/>
      <c r="I435" s="9"/>
      <c r="J435" s="9"/>
      <c r="K435" s="9"/>
      <c r="L435" s="9"/>
      <c r="M435" s="9"/>
      <c r="N435" s="9"/>
      <c r="O435" s="9"/>
      <c r="P435" s="9"/>
      <c r="Q435" s="19" t="str">
        <f t="shared" si="0"/>
        <v/>
      </c>
    </row>
    <row r="436" spans="1:17" x14ac:dyDescent="0.25">
      <c r="A436" s="9"/>
      <c r="C436" s="9"/>
      <c r="D436" s="9"/>
      <c r="E436" s="9"/>
      <c r="F436" s="9"/>
      <c r="G436" s="12"/>
      <c r="H436" s="9"/>
      <c r="I436" s="9"/>
      <c r="J436" s="9"/>
      <c r="K436" s="9"/>
      <c r="L436" s="9"/>
      <c r="M436" s="9"/>
      <c r="N436" s="9"/>
      <c r="O436" s="9"/>
      <c r="P436" s="9"/>
      <c r="Q436" s="19" t="str">
        <f t="shared" si="0"/>
        <v/>
      </c>
    </row>
    <row r="437" spans="1:17" x14ac:dyDescent="0.25">
      <c r="A437" s="9"/>
      <c r="C437" s="9"/>
      <c r="D437" s="9"/>
      <c r="E437" s="9"/>
      <c r="F437" s="9"/>
      <c r="G437" s="12"/>
      <c r="H437" s="9"/>
      <c r="I437" s="9"/>
      <c r="J437" s="9"/>
      <c r="K437" s="9"/>
      <c r="L437" s="9"/>
      <c r="M437" s="9"/>
      <c r="N437" s="9"/>
      <c r="O437" s="9"/>
      <c r="P437" s="9"/>
      <c r="Q437" s="19" t="str">
        <f t="shared" si="0"/>
        <v/>
      </c>
    </row>
    <row r="438" spans="1:17" x14ac:dyDescent="0.25">
      <c r="A438" s="9"/>
      <c r="C438" s="9"/>
      <c r="D438" s="9"/>
      <c r="E438" s="9"/>
      <c r="F438" s="9"/>
      <c r="G438" s="12"/>
      <c r="H438" s="9"/>
      <c r="I438" s="9"/>
      <c r="J438" s="9"/>
      <c r="K438" s="9"/>
      <c r="L438" s="9"/>
      <c r="M438" s="9"/>
      <c r="N438" s="9"/>
      <c r="O438" s="9"/>
      <c r="P438" s="9"/>
      <c r="Q438" s="19" t="str">
        <f t="shared" si="0"/>
        <v/>
      </c>
    </row>
    <row r="439" spans="1:17" x14ac:dyDescent="0.25">
      <c r="A439" s="9"/>
      <c r="C439" s="9"/>
      <c r="D439" s="9"/>
      <c r="E439" s="9"/>
      <c r="F439" s="9"/>
      <c r="G439" s="12"/>
      <c r="H439" s="9"/>
      <c r="I439" s="9"/>
      <c r="J439" s="9"/>
      <c r="K439" s="9"/>
      <c r="L439" s="9"/>
      <c r="M439" s="9"/>
      <c r="N439" s="9"/>
      <c r="O439" s="9"/>
      <c r="P439" s="9"/>
      <c r="Q439" s="19" t="str">
        <f t="shared" si="0"/>
        <v/>
      </c>
    </row>
    <row r="440" spans="1:17" x14ac:dyDescent="0.25">
      <c r="A440" s="9"/>
      <c r="C440" s="9"/>
      <c r="D440" s="9"/>
      <c r="E440" s="9"/>
      <c r="F440" s="9"/>
      <c r="G440" s="12"/>
      <c r="H440" s="9"/>
      <c r="I440" s="9"/>
      <c r="J440" s="9"/>
      <c r="K440" s="9"/>
      <c r="L440" s="9"/>
      <c r="M440" s="9"/>
      <c r="N440" s="9"/>
      <c r="O440" s="9"/>
      <c r="P440" s="9"/>
      <c r="Q440" s="19" t="str">
        <f t="shared" si="0"/>
        <v/>
      </c>
    </row>
    <row r="441" spans="1:17" x14ac:dyDescent="0.25">
      <c r="A441" s="9"/>
      <c r="C441" s="9"/>
      <c r="D441" s="9"/>
      <c r="E441" s="9"/>
      <c r="F441" s="9"/>
      <c r="G441" s="12"/>
      <c r="H441" s="9"/>
      <c r="I441" s="9"/>
      <c r="J441" s="9"/>
      <c r="K441" s="9"/>
      <c r="L441" s="9"/>
      <c r="M441" s="9"/>
      <c r="N441" s="9"/>
      <c r="O441" s="9"/>
      <c r="P441" s="9"/>
      <c r="Q441" s="19" t="str">
        <f t="shared" ref="Q441:Q474" si="1">IF(B441="Implemented", CONCATENATE("&lt;row&gt;&lt;cell&gt;",N441,"&lt;/cell&gt;&lt;cell&gt;",L441,"&lt;/cell&gt;&lt;cell&gt;",M441,"&lt;/cell&gt;&lt;/row&gt;"),"")</f>
        <v/>
      </c>
    </row>
    <row r="442" spans="1:17" x14ac:dyDescent="0.25">
      <c r="A442" s="9"/>
      <c r="C442" s="9"/>
      <c r="D442" s="9"/>
      <c r="E442" s="9"/>
      <c r="F442" s="9"/>
      <c r="G442" s="12"/>
      <c r="H442" s="9"/>
      <c r="I442" s="9"/>
      <c r="J442" s="9"/>
      <c r="K442" s="9"/>
      <c r="L442" s="9"/>
      <c r="M442" s="9"/>
      <c r="N442" s="9"/>
      <c r="O442" s="9"/>
      <c r="P442" s="9"/>
      <c r="Q442" s="19" t="str">
        <f t="shared" si="1"/>
        <v/>
      </c>
    </row>
    <row r="443" spans="1:17" x14ac:dyDescent="0.25">
      <c r="A443" s="9"/>
      <c r="C443" s="9"/>
      <c r="D443" s="9"/>
      <c r="E443" s="9"/>
      <c r="F443" s="9"/>
      <c r="G443" s="12"/>
      <c r="H443" s="9"/>
      <c r="I443" s="9"/>
      <c r="J443" s="9"/>
      <c r="K443" s="9"/>
      <c r="L443" s="9"/>
      <c r="M443" s="9"/>
      <c r="N443" s="9"/>
      <c r="O443" s="9"/>
      <c r="P443" s="9"/>
      <c r="Q443" s="19" t="str">
        <f t="shared" si="1"/>
        <v/>
      </c>
    </row>
    <row r="444" spans="1:17" x14ac:dyDescent="0.25">
      <c r="A444" s="9"/>
      <c r="C444" s="9"/>
      <c r="D444" s="9"/>
      <c r="E444" s="9"/>
      <c r="F444" s="9"/>
      <c r="G444" s="12"/>
      <c r="H444" s="9"/>
      <c r="I444" s="9"/>
      <c r="J444" s="9"/>
      <c r="K444" s="9"/>
      <c r="L444" s="9"/>
      <c r="M444" s="9"/>
      <c r="N444" s="9"/>
      <c r="O444" s="9"/>
      <c r="P444" s="9"/>
      <c r="Q444" s="19" t="str">
        <f t="shared" si="1"/>
        <v/>
      </c>
    </row>
    <row r="445" spans="1:17" x14ac:dyDescent="0.25">
      <c r="A445" s="9"/>
      <c r="C445" s="9"/>
      <c r="D445" s="9"/>
      <c r="E445" s="9"/>
      <c r="F445" s="9"/>
      <c r="G445" s="12"/>
      <c r="H445" s="9"/>
      <c r="I445" s="9"/>
      <c r="J445" s="9"/>
      <c r="K445" s="9"/>
      <c r="L445" s="9"/>
      <c r="M445" s="9"/>
      <c r="N445" s="9"/>
      <c r="O445" s="9"/>
      <c r="P445" s="9"/>
      <c r="Q445" s="19" t="str">
        <f t="shared" si="1"/>
        <v/>
      </c>
    </row>
    <row r="446" spans="1:17" x14ac:dyDescent="0.25">
      <c r="A446" s="9"/>
      <c r="C446" s="9"/>
      <c r="D446" s="9"/>
      <c r="E446" s="9"/>
      <c r="F446" s="9"/>
      <c r="G446" s="12"/>
      <c r="H446" s="9"/>
      <c r="I446" s="9"/>
      <c r="J446" s="9"/>
      <c r="K446" s="9"/>
      <c r="L446" s="9"/>
      <c r="M446" s="9"/>
      <c r="N446" s="9"/>
      <c r="O446" s="9"/>
      <c r="P446" s="9"/>
      <c r="Q446" s="19" t="str">
        <f t="shared" si="1"/>
        <v/>
      </c>
    </row>
    <row r="447" spans="1:17" x14ac:dyDescent="0.25">
      <c r="A447" s="9"/>
      <c r="C447" s="9"/>
      <c r="D447" s="9"/>
      <c r="E447" s="9"/>
      <c r="F447" s="9"/>
      <c r="G447" s="12"/>
      <c r="H447" s="9"/>
      <c r="I447" s="9"/>
      <c r="J447" s="9"/>
      <c r="K447" s="9"/>
      <c r="L447" s="9"/>
      <c r="M447" s="9"/>
      <c r="N447" s="9"/>
      <c r="O447" s="9"/>
      <c r="P447" s="9"/>
      <c r="Q447" s="19" t="str">
        <f t="shared" si="1"/>
        <v/>
      </c>
    </row>
    <row r="448" spans="1:17" x14ac:dyDescent="0.25">
      <c r="A448" s="9"/>
      <c r="C448" s="9"/>
      <c r="D448" s="9"/>
      <c r="E448" s="9"/>
      <c r="F448" s="9"/>
      <c r="G448" s="12"/>
      <c r="H448" s="9"/>
      <c r="I448" s="9"/>
      <c r="J448" s="9"/>
      <c r="K448" s="9"/>
      <c r="L448" s="9"/>
      <c r="M448" s="9"/>
      <c r="N448" s="9"/>
      <c r="O448" s="9"/>
      <c r="P448" s="9"/>
      <c r="Q448" s="19" t="str">
        <f t="shared" si="1"/>
        <v/>
      </c>
    </row>
    <row r="449" spans="1:17" x14ac:dyDescent="0.25">
      <c r="A449" s="9"/>
      <c r="C449" s="9"/>
      <c r="D449" s="9"/>
      <c r="E449" s="9"/>
      <c r="F449" s="9"/>
      <c r="G449" s="12"/>
      <c r="H449" s="9"/>
      <c r="I449" s="9"/>
      <c r="J449" s="9"/>
      <c r="K449" s="9"/>
      <c r="L449" s="9"/>
      <c r="M449" s="9"/>
      <c r="N449" s="9"/>
      <c r="O449" s="9"/>
      <c r="P449" s="9"/>
      <c r="Q449" s="19" t="str">
        <f t="shared" si="1"/>
        <v/>
      </c>
    </row>
    <row r="450" spans="1:17" x14ac:dyDescent="0.25">
      <c r="A450" s="9"/>
      <c r="C450" s="9"/>
      <c r="D450" s="9"/>
      <c r="E450" s="9"/>
      <c r="F450" s="9"/>
      <c r="G450" s="12"/>
      <c r="H450" s="9"/>
      <c r="I450" s="9"/>
      <c r="J450" s="9"/>
      <c r="K450" s="9"/>
      <c r="L450" s="9"/>
      <c r="M450" s="9"/>
      <c r="N450" s="9"/>
      <c r="O450" s="9"/>
      <c r="P450" s="9"/>
      <c r="Q450" s="19" t="str">
        <f t="shared" si="1"/>
        <v/>
      </c>
    </row>
    <row r="451" spans="1:17" x14ac:dyDescent="0.25">
      <c r="A451" s="9"/>
      <c r="C451" s="9"/>
      <c r="D451" s="9"/>
      <c r="E451" s="9"/>
      <c r="F451" s="9"/>
      <c r="G451" s="12"/>
      <c r="H451" s="9"/>
      <c r="I451" s="9"/>
      <c r="J451" s="9"/>
      <c r="K451" s="9"/>
      <c r="L451" s="9"/>
      <c r="M451" s="9"/>
      <c r="N451" s="9"/>
      <c r="O451" s="9"/>
      <c r="P451" s="9"/>
      <c r="Q451" s="19" t="str">
        <f t="shared" si="1"/>
        <v/>
      </c>
    </row>
    <row r="452" spans="1:17" x14ac:dyDescent="0.25">
      <c r="A452" s="9"/>
      <c r="C452" s="9"/>
      <c r="D452" s="9"/>
      <c r="E452" s="9"/>
      <c r="F452" s="9"/>
      <c r="G452" s="12"/>
      <c r="H452" s="9"/>
      <c r="I452" s="9"/>
      <c r="J452" s="9"/>
      <c r="K452" s="9"/>
      <c r="L452" s="9"/>
      <c r="M452" s="9"/>
      <c r="N452" s="9"/>
      <c r="O452" s="9"/>
      <c r="P452" s="9"/>
      <c r="Q452" s="19" t="str">
        <f t="shared" si="1"/>
        <v/>
      </c>
    </row>
    <row r="453" spans="1:17" x14ac:dyDescent="0.25">
      <c r="A453" s="9"/>
      <c r="C453" s="9"/>
      <c r="D453" s="9"/>
      <c r="E453" s="9"/>
      <c r="F453" s="9"/>
      <c r="G453" s="12"/>
      <c r="H453" s="9"/>
      <c r="I453" s="9"/>
      <c r="J453" s="9"/>
      <c r="K453" s="9"/>
      <c r="L453" s="9"/>
      <c r="M453" s="9"/>
      <c r="N453" s="9"/>
      <c r="O453" s="9"/>
      <c r="P453" s="9"/>
      <c r="Q453" s="19" t="str">
        <f t="shared" si="1"/>
        <v/>
      </c>
    </row>
    <row r="454" spans="1:17" x14ac:dyDescent="0.25">
      <c r="A454" s="9"/>
      <c r="C454" s="9"/>
      <c r="D454" s="9"/>
      <c r="E454" s="9"/>
      <c r="F454" s="9"/>
      <c r="G454" s="12"/>
      <c r="H454" s="9"/>
      <c r="I454" s="9"/>
      <c r="J454" s="9"/>
      <c r="K454" s="9"/>
      <c r="L454" s="9"/>
      <c r="M454" s="9"/>
      <c r="N454" s="9"/>
      <c r="O454" s="9"/>
      <c r="P454" s="9"/>
      <c r="Q454" s="19" t="str">
        <f t="shared" si="1"/>
        <v/>
      </c>
    </row>
    <row r="455" spans="1:17" x14ac:dyDescent="0.25">
      <c r="A455" s="9"/>
      <c r="C455" s="9"/>
      <c r="D455" s="9"/>
      <c r="E455" s="9"/>
      <c r="F455" s="9"/>
      <c r="G455" s="12"/>
      <c r="H455" s="9"/>
      <c r="I455" s="9"/>
      <c r="J455" s="9"/>
      <c r="K455" s="9"/>
      <c r="L455" s="9"/>
      <c r="M455" s="9"/>
      <c r="N455" s="9"/>
      <c r="O455" s="9"/>
      <c r="P455" s="9"/>
      <c r="Q455" s="19" t="str">
        <f t="shared" si="1"/>
        <v/>
      </c>
    </row>
    <row r="456" spans="1:17" x14ac:dyDescent="0.25">
      <c r="A456" s="9"/>
      <c r="C456" s="9"/>
      <c r="D456" s="9"/>
      <c r="E456" s="9"/>
      <c r="F456" s="9"/>
      <c r="G456" s="12"/>
      <c r="H456" s="9"/>
      <c r="I456" s="9"/>
      <c r="J456" s="9"/>
      <c r="K456" s="9"/>
      <c r="L456" s="9"/>
      <c r="M456" s="9"/>
      <c r="N456" s="9"/>
      <c r="O456" s="9"/>
      <c r="P456" s="9"/>
      <c r="Q456" s="19" t="str">
        <f t="shared" si="1"/>
        <v/>
      </c>
    </row>
    <row r="457" spans="1:17" x14ac:dyDescent="0.25">
      <c r="A457" s="9"/>
      <c r="C457" s="9"/>
      <c r="D457" s="9"/>
      <c r="E457" s="9"/>
      <c r="F457" s="9"/>
      <c r="G457" s="12"/>
      <c r="H457" s="9"/>
      <c r="I457" s="9"/>
      <c r="J457" s="9"/>
      <c r="K457" s="9"/>
      <c r="L457" s="9"/>
      <c r="M457" s="9"/>
      <c r="N457" s="9"/>
      <c r="O457" s="9"/>
      <c r="P457" s="9"/>
      <c r="Q457" s="19" t="str">
        <f t="shared" si="1"/>
        <v/>
      </c>
    </row>
    <row r="458" spans="1:17" x14ac:dyDescent="0.25">
      <c r="A458" s="9"/>
      <c r="C458" s="9"/>
      <c r="D458" s="9"/>
      <c r="E458" s="9"/>
      <c r="F458" s="9"/>
      <c r="G458" s="12"/>
      <c r="H458" s="9"/>
      <c r="I458" s="9"/>
      <c r="J458" s="9"/>
      <c r="K458" s="9"/>
      <c r="L458" s="9"/>
      <c r="M458" s="9"/>
      <c r="N458" s="9"/>
      <c r="O458" s="9"/>
      <c r="P458" s="9"/>
      <c r="Q458" s="19" t="str">
        <f t="shared" si="1"/>
        <v/>
      </c>
    </row>
    <row r="459" spans="1:17" x14ac:dyDescent="0.25">
      <c r="A459" s="9"/>
      <c r="C459" s="9"/>
      <c r="D459" s="9"/>
      <c r="E459" s="9"/>
      <c r="F459" s="9"/>
      <c r="G459" s="12"/>
      <c r="H459" s="9"/>
      <c r="I459" s="9"/>
      <c r="J459" s="9"/>
      <c r="K459" s="9"/>
      <c r="L459" s="9"/>
      <c r="M459" s="9"/>
      <c r="N459" s="9"/>
      <c r="O459" s="9"/>
      <c r="P459" s="9"/>
      <c r="Q459" s="19" t="str">
        <f t="shared" si="1"/>
        <v/>
      </c>
    </row>
    <row r="460" spans="1:17" x14ac:dyDescent="0.25">
      <c r="A460" s="9"/>
      <c r="C460" s="9"/>
      <c r="D460" s="9"/>
      <c r="E460" s="9"/>
      <c r="F460" s="9"/>
      <c r="G460" s="12"/>
      <c r="H460" s="9"/>
      <c r="I460" s="9"/>
      <c r="J460" s="9"/>
      <c r="K460" s="9"/>
      <c r="L460" s="9"/>
      <c r="M460" s="9"/>
      <c r="N460" s="9"/>
      <c r="O460" s="9"/>
      <c r="P460" s="9"/>
      <c r="Q460" s="19" t="str">
        <f t="shared" si="1"/>
        <v/>
      </c>
    </row>
    <row r="461" spans="1:17" x14ac:dyDescent="0.25">
      <c r="A461" s="9"/>
      <c r="C461" s="9"/>
      <c r="D461" s="9"/>
      <c r="E461" s="9"/>
      <c r="F461" s="9"/>
      <c r="G461" s="12"/>
      <c r="H461" s="9"/>
      <c r="I461" s="9"/>
      <c r="J461" s="9"/>
      <c r="K461" s="9"/>
      <c r="L461" s="9"/>
      <c r="M461" s="9"/>
      <c r="N461" s="9"/>
      <c r="O461" s="9"/>
      <c r="P461" s="9"/>
      <c r="Q461" s="19" t="str">
        <f t="shared" si="1"/>
        <v/>
      </c>
    </row>
    <row r="462" spans="1:17" x14ac:dyDescent="0.25">
      <c r="A462" s="9"/>
      <c r="C462" s="9"/>
      <c r="D462" s="9"/>
      <c r="E462" s="9"/>
      <c r="F462" s="9"/>
      <c r="G462" s="12"/>
      <c r="H462" s="9"/>
      <c r="I462" s="9"/>
      <c r="J462" s="9"/>
      <c r="K462" s="9"/>
      <c r="L462" s="9"/>
      <c r="M462" s="9"/>
      <c r="N462" s="9"/>
      <c r="O462" s="9"/>
      <c r="P462" s="9"/>
      <c r="Q462" s="19" t="str">
        <f t="shared" si="1"/>
        <v/>
      </c>
    </row>
    <row r="463" spans="1:17" x14ac:dyDescent="0.25">
      <c r="A463" s="9"/>
      <c r="C463" s="9"/>
      <c r="D463" s="9"/>
      <c r="E463" s="9"/>
      <c r="F463" s="9"/>
      <c r="G463" s="12"/>
      <c r="H463" s="9"/>
      <c r="I463" s="9"/>
      <c r="J463" s="9"/>
      <c r="K463" s="9"/>
      <c r="L463" s="9"/>
      <c r="M463" s="9"/>
      <c r="N463" s="9"/>
      <c r="O463" s="9"/>
      <c r="P463" s="9"/>
      <c r="Q463" s="19" t="str">
        <f t="shared" si="1"/>
        <v/>
      </c>
    </row>
    <row r="464" spans="1:17" x14ac:dyDescent="0.25">
      <c r="A464" s="9"/>
      <c r="C464" s="9"/>
      <c r="D464" s="9"/>
      <c r="E464" s="9"/>
      <c r="F464" s="9"/>
      <c r="G464" s="12"/>
      <c r="H464" s="9"/>
      <c r="I464" s="9"/>
      <c r="J464" s="9"/>
      <c r="K464" s="9"/>
      <c r="L464" s="9"/>
      <c r="M464" s="9"/>
      <c r="N464" s="9"/>
      <c r="O464" s="9"/>
      <c r="P464" s="9"/>
      <c r="Q464" s="19" t="str">
        <f t="shared" si="1"/>
        <v/>
      </c>
    </row>
    <row r="465" spans="1:17" x14ac:dyDescent="0.25">
      <c r="A465" s="9"/>
      <c r="C465" s="9"/>
      <c r="D465" s="9"/>
      <c r="E465" s="9"/>
      <c r="F465" s="9"/>
      <c r="G465" s="12"/>
      <c r="H465" s="9"/>
      <c r="I465" s="9"/>
      <c r="J465" s="9"/>
      <c r="K465" s="9"/>
      <c r="L465" s="9"/>
      <c r="M465" s="9"/>
      <c r="N465" s="9"/>
      <c r="O465" s="9"/>
      <c r="P465" s="9"/>
      <c r="Q465" s="19" t="str">
        <f t="shared" si="1"/>
        <v/>
      </c>
    </row>
    <row r="466" spans="1:17" x14ac:dyDescent="0.25">
      <c r="A466" s="9"/>
      <c r="C466" s="9"/>
      <c r="D466" s="9"/>
      <c r="E466" s="9"/>
      <c r="F466" s="9"/>
      <c r="G466" s="12"/>
      <c r="H466" s="9"/>
      <c r="I466" s="9"/>
      <c r="J466" s="9"/>
      <c r="K466" s="9"/>
      <c r="L466" s="9"/>
      <c r="M466" s="9"/>
      <c r="N466" s="9"/>
      <c r="O466" s="9"/>
      <c r="P466" s="9"/>
      <c r="Q466" s="19" t="str">
        <f t="shared" si="1"/>
        <v/>
      </c>
    </row>
    <row r="467" spans="1:17" x14ac:dyDescent="0.25">
      <c r="A467" s="9"/>
      <c r="C467" s="9"/>
      <c r="D467" s="9"/>
      <c r="E467" s="9"/>
      <c r="F467" s="9"/>
      <c r="G467" s="12"/>
      <c r="H467" s="9"/>
      <c r="I467" s="9"/>
      <c r="J467" s="9"/>
      <c r="K467" s="9"/>
      <c r="L467" s="9"/>
      <c r="M467" s="9"/>
      <c r="N467" s="9"/>
      <c r="O467" s="9"/>
      <c r="P467" s="9"/>
      <c r="Q467" s="19" t="str">
        <f t="shared" si="1"/>
        <v/>
      </c>
    </row>
    <row r="468" spans="1:17" x14ac:dyDescent="0.25">
      <c r="A468" s="9"/>
      <c r="C468" s="9"/>
      <c r="D468" s="9"/>
      <c r="E468" s="9"/>
      <c r="F468" s="9"/>
      <c r="G468" s="12"/>
      <c r="H468" s="9"/>
      <c r="I468" s="9"/>
      <c r="J468" s="9"/>
      <c r="K468" s="9"/>
      <c r="L468" s="9"/>
      <c r="M468" s="9"/>
      <c r="N468" s="9"/>
      <c r="O468" s="9"/>
      <c r="P468" s="9"/>
      <c r="Q468" s="19" t="str">
        <f t="shared" si="1"/>
        <v/>
      </c>
    </row>
    <row r="469" spans="1:17" x14ac:dyDescent="0.25">
      <c r="A469" s="9"/>
      <c r="C469" s="9"/>
      <c r="D469" s="9"/>
      <c r="E469" s="9"/>
      <c r="F469" s="9"/>
      <c r="G469" s="12"/>
      <c r="H469" s="9"/>
      <c r="I469" s="9"/>
      <c r="J469" s="9"/>
      <c r="K469" s="9"/>
      <c r="L469" s="9"/>
      <c r="M469" s="9"/>
      <c r="N469" s="9"/>
      <c r="O469" s="9"/>
      <c r="P469" s="9"/>
      <c r="Q469" s="19" t="str">
        <f t="shared" si="1"/>
        <v/>
      </c>
    </row>
    <row r="470" spans="1:17" x14ac:dyDescent="0.25">
      <c r="A470" s="9"/>
      <c r="C470" s="9"/>
      <c r="D470" s="9"/>
      <c r="E470" s="9"/>
      <c r="F470" s="9"/>
      <c r="G470" s="12"/>
      <c r="H470" s="9"/>
      <c r="I470" s="9"/>
      <c r="J470" s="9"/>
      <c r="K470" s="9"/>
      <c r="L470" s="9"/>
      <c r="M470" s="9"/>
      <c r="N470" s="9"/>
      <c r="O470" s="9"/>
      <c r="P470" s="9"/>
      <c r="Q470" s="19" t="str">
        <f t="shared" si="1"/>
        <v/>
      </c>
    </row>
    <row r="471" spans="1:17" x14ac:dyDescent="0.25">
      <c r="A471" s="9"/>
      <c r="C471" s="9"/>
      <c r="D471" s="9"/>
      <c r="E471" s="9"/>
      <c r="F471" s="9"/>
      <c r="G471" s="12"/>
      <c r="H471" s="9"/>
      <c r="I471" s="9"/>
      <c r="J471" s="9"/>
      <c r="K471" s="9"/>
      <c r="L471" s="9"/>
      <c r="M471" s="9"/>
      <c r="N471" s="9"/>
      <c r="O471" s="9"/>
      <c r="P471" s="9"/>
      <c r="Q471" s="19" t="str">
        <f t="shared" si="1"/>
        <v/>
      </c>
    </row>
    <row r="472" spans="1:17" x14ac:dyDescent="0.25">
      <c r="A472" s="9"/>
      <c r="C472" s="9"/>
      <c r="D472" s="9"/>
      <c r="E472" s="9"/>
      <c r="F472" s="9"/>
      <c r="G472" s="12"/>
      <c r="H472" s="9"/>
      <c r="I472" s="9"/>
      <c r="J472" s="9"/>
      <c r="K472" s="9"/>
      <c r="L472" s="9"/>
      <c r="M472" s="9"/>
      <c r="N472" s="9"/>
      <c r="O472" s="9"/>
      <c r="P472" s="9"/>
      <c r="Q472" s="19" t="str">
        <f t="shared" si="1"/>
        <v/>
      </c>
    </row>
    <row r="473" spans="1:17" x14ac:dyDescent="0.25">
      <c r="A473" s="9"/>
      <c r="C473" s="9"/>
      <c r="D473" s="9"/>
      <c r="E473" s="9"/>
      <c r="F473" s="9"/>
      <c r="G473" s="12"/>
      <c r="H473" s="9"/>
      <c r="I473" s="9"/>
      <c r="J473" s="9"/>
      <c r="K473" s="9"/>
      <c r="L473" s="9"/>
      <c r="M473" s="9"/>
      <c r="N473" s="9"/>
      <c r="O473" s="9"/>
      <c r="P473" s="9"/>
      <c r="Q473" s="19" t="str">
        <f t="shared" si="1"/>
        <v/>
      </c>
    </row>
    <row r="474" spans="1:17" x14ac:dyDescent="0.25">
      <c r="A474" s="9"/>
      <c r="C474" s="9"/>
      <c r="D474" s="9"/>
      <c r="E474" s="9"/>
      <c r="F474" s="9"/>
      <c r="G474" s="12"/>
      <c r="H474" s="9"/>
      <c r="I474" s="9"/>
      <c r="J474" s="9"/>
      <c r="K474" s="9"/>
      <c r="L474" s="9"/>
      <c r="M474" s="9"/>
      <c r="N474" s="9"/>
      <c r="O474" s="9"/>
      <c r="P474" s="9"/>
      <c r="Q474" s="19" t="str">
        <f t="shared" si="1"/>
        <v/>
      </c>
    </row>
    <row r="475" spans="1:17" x14ac:dyDescent="0.25">
      <c r="A475" s="9"/>
      <c r="C475" s="9"/>
      <c r="D475" s="51"/>
      <c r="E475" s="9"/>
      <c r="F475" s="9"/>
      <c r="G475" s="12"/>
      <c r="H475" s="9"/>
      <c r="I475" s="9"/>
      <c r="J475" s="9"/>
      <c r="K475" s="9"/>
      <c r="L475" s="9"/>
      <c r="M475" s="9"/>
      <c r="N475" s="9"/>
      <c r="O475" s="9"/>
      <c r="P475" s="9"/>
    </row>
    <row r="476" spans="1:17" x14ac:dyDescent="0.25">
      <c r="A476" s="9"/>
      <c r="C476" s="9"/>
      <c r="D476" s="51"/>
      <c r="E476" s="9"/>
      <c r="F476" s="9"/>
      <c r="G476" s="12"/>
      <c r="H476" s="9"/>
      <c r="I476" s="9"/>
      <c r="J476" s="9"/>
      <c r="K476" s="9"/>
      <c r="L476" s="9"/>
      <c r="M476" s="9"/>
      <c r="N476" s="9"/>
      <c r="O476" s="9"/>
      <c r="P476" s="9"/>
    </row>
    <row r="477" spans="1:17" x14ac:dyDescent="0.25">
      <c r="A477" s="9"/>
      <c r="C477" s="9"/>
      <c r="D477" s="51"/>
      <c r="E477" s="9"/>
      <c r="F477" s="9"/>
      <c r="G477" s="12"/>
      <c r="H477" s="9"/>
      <c r="I477" s="9"/>
      <c r="J477" s="9"/>
      <c r="K477" s="9"/>
      <c r="L477" s="9"/>
      <c r="M477" s="9"/>
      <c r="N477" s="9"/>
      <c r="O477" s="9"/>
      <c r="P477" s="9"/>
    </row>
    <row r="478" spans="1:17" x14ac:dyDescent="0.25">
      <c r="A478" s="9"/>
      <c r="C478" s="9"/>
      <c r="D478" s="51"/>
      <c r="E478" s="9"/>
      <c r="F478" s="9"/>
      <c r="G478" s="12"/>
      <c r="H478" s="9"/>
      <c r="I478" s="9"/>
      <c r="J478" s="9"/>
      <c r="K478" s="9"/>
      <c r="L478" s="9"/>
      <c r="M478" s="9"/>
      <c r="N478" s="9"/>
      <c r="O478" s="9"/>
      <c r="P478" s="9"/>
    </row>
    <row r="479" spans="1:17" x14ac:dyDescent="0.25">
      <c r="A479" s="9"/>
      <c r="C479" s="9"/>
      <c r="D479" s="51"/>
      <c r="E479" s="9"/>
      <c r="F479" s="9"/>
      <c r="G479" s="12"/>
      <c r="H479" s="9"/>
      <c r="I479" s="9"/>
      <c r="J479" s="9"/>
      <c r="K479" s="9"/>
      <c r="L479" s="9"/>
      <c r="M479" s="9"/>
      <c r="N479" s="9"/>
      <c r="O479" s="9"/>
      <c r="P479" s="9"/>
    </row>
    <row r="480" spans="1:17" x14ac:dyDescent="0.25">
      <c r="A480" s="9"/>
      <c r="C480" s="9"/>
      <c r="D480" s="51"/>
      <c r="E480" s="9"/>
      <c r="F480" s="9"/>
      <c r="G480" s="12"/>
      <c r="H480" s="9"/>
      <c r="I480" s="9"/>
      <c r="J480" s="9"/>
      <c r="K480" s="9"/>
      <c r="L480" s="9"/>
      <c r="M480" s="9"/>
      <c r="N480" s="9"/>
      <c r="O480" s="9"/>
      <c r="P480" s="9"/>
    </row>
    <row r="481" spans="1:16" x14ac:dyDescent="0.25">
      <c r="A481" s="9"/>
      <c r="C481" s="9"/>
      <c r="D481" s="51"/>
      <c r="E481" s="9"/>
      <c r="F481" s="9"/>
      <c r="G481" s="12"/>
      <c r="H481" s="9"/>
      <c r="I481" s="9"/>
      <c r="J481" s="9"/>
      <c r="K481" s="9"/>
      <c r="L481" s="9"/>
      <c r="M481" s="9"/>
      <c r="N481" s="9"/>
      <c r="O481" s="9"/>
      <c r="P481" s="9"/>
    </row>
    <row r="482" spans="1:16" x14ac:dyDescent="0.25">
      <c r="A482" s="9"/>
      <c r="C482" s="9"/>
      <c r="D482" s="51"/>
      <c r="E482" s="9"/>
      <c r="F482" s="9"/>
      <c r="G482" s="12"/>
      <c r="H482" s="9"/>
      <c r="I482" s="9"/>
      <c r="J482" s="9"/>
      <c r="K482" s="9"/>
      <c r="L482" s="9"/>
      <c r="M482" s="9"/>
      <c r="N482" s="9"/>
      <c r="O482" s="9"/>
      <c r="P482" s="9"/>
    </row>
    <row r="483" spans="1:16" x14ac:dyDescent="0.25">
      <c r="A483" s="9"/>
      <c r="C483" s="9"/>
      <c r="D483" s="9"/>
      <c r="E483" s="9"/>
      <c r="F483" s="9"/>
      <c r="G483" s="12"/>
      <c r="H483" s="9"/>
      <c r="I483" s="9"/>
      <c r="J483" s="9"/>
      <c r="K483" s="9"/>
      <c r="L483" s="9"/>
      <c r="M483" s="9"/>
      <c r="N483" s="9"/>
      <c r="O483" s="9"/>
      <c r="P483" s="9"/>
    </row>
    <row r="484" spans="1:16" x14ac:dyDescent="0.25">
      <c r="A484" s="9"/>
      <c r="C484" s="9"/>
      <c r="D484" s="9"/>
      <c r="E484" s="9"/>
      <c r="F484" s="9"/>
      <c r="G484" s="12"/>
      <c r="H484" s="9"/>
      <c r="I484" s="9"/>
      <c r="J484" s="9"/>
      <c r="K484" s="9"/>
      <c r="L484" s="9"/>
      <c r="M484" s="9"/>
      <c r="N484" s="9"/>
      <c r="O484" s="9"/>
      <c r="P484" s="9"/>
    </row>
    <row r="485" spans="1:16" x14ac:dyDescent="0.25">
      <c r="A485" s="9"/>
      <c r="C485" s="9"/>
      <c r="D485" s="9"/>
      <c r="E485" s="9"/>
      <c r="F485" s="9"/>
      <c r="G485" s="12"/>
      <c r="H485" s="9"/>
      <c r="I485" s="9"/>
      <c r="J485" s="9"/>
      <c r="K485" s="9"/>
      <c r="L485" s="9"/>
      <c r="M485" s="9"/>
      <c r="N485" s="9"/>
      <c r="O485" s="9"/>
      <c r="P485" s="9"/>
    </row>
    <row r="486" spans="1:16" x14ac:dyDescent="0.25">
      <c r="A486" s="9"/>
      <c r="C486" s="9"/>
      <c r="D486" s="9"/>
      <c r="E486" s="9"/>
      <c r="F486" s="9"/>
      <c r="G486" s="12"/>
      <c r="H486" s="9"/>
      <c r="I486" s="9"/>
      <c r="J486" s="9"/>
      <c r="K486" s="9"/>
      <c r="L486" s="9"/>
      <c r="M486" s="9"/>
      <c r="N486" s="9"/>
      <c r="O486" s="9"/>
      <c r="P486" s="9"/>
    </row>
    <row r="487" spans="1:16" x14ac:dyDescent="0.25">
      <c r="A487" s="9"/>
      <c r="C487" s="9"/>
      <c r="D487" s="9"/>
      <c r="E487" s="9"/>
      <c r="F487" s="9"/>
      <c r="G487" s="12"/>
      <c r="H487" s="9"/>
      <c r="I487" s="9"/>
      <c r="J487" s="9"/>
      <c r="K487" s="9"/>
      <c r="L487" s="9"/>
      <c r="M487" s="9"/>
      <c r="N487" s="9"/>
      <c r="O487" s="9"/>
      <c r="P487" s="9"/>
    </row>
    <row r="488" spans="1:16" x14ac:dyDescent="0.25">
      <c r="A488" s="9"/>
      <c r="C488" s="9"/>
      <c r="D488" s="9"/>
      <c r="E488" s="9"/>
      <c r="F488" s="9"/>
      <c r="G488" s="12"/>
      <c r="H488" s="9"/>
      <c r="I488" s="9"/>
      <c r="J488" s="9"/>
      <c r="K488" s="9"/>
      <c r="L488" s="9"/>
      <c r="M488" s="9"/>
      <c r="N488" s="9"/>
      <c r="O488" s="9"/>
      <c r="P488" s="9"/>
    </row>
    <row r="489" spans="1:16" x14ac:dyDescent="0.25">
      <c r="A489" s="9"/>
      <c r="C489" s="9"/>
      <c r="D489" s="9"/>
      <c r="E489" s="9"/>
      <c r="F489" s="9"/>
      <c r="G489" s="12"/>
      <c r="H489" s="9"/>
      <c r="I489" s="9"/>
      <c r="J489" s="9"/>
      <c r="K489" s="9"/>
      <c r="L489" s="9"/>
      <c r="M489" s="9"/>
      <c r="N489" s="9"/>
      <c r="O489" s="9"/>
      <c r="P489" s="9"/>
    </row>
    <row r="490" spans="1:16" x14ac:dyDescent="0.25">
      <c r="A490" s="9"/>
      <c r="C490" s="9"/>
      <c r="D490" s="9"/>
      <c r="E490" s="9"/>
      <c r="F490" s="9"/>
      <c r="G490" s="12"/>
      <c r="H490" s="9"/>
      <c r="I490" s="9"/>
      <c r="J490" s="9"/>
      <c r="K490" s="9"/>
      <c r="L490" s="9"/>
      <c r="M490" s="9"/>
      <c r="N490" s="9"/>
      <c r="O490" s="9"/>
      <c r="P490" s="9"/>
    </row>
    <row r="491" spans="1:16" x14ac:dyDescent="0.25">
      <c r="A491" s="9"/>
      <c r="C491" s="9"/>
      <c r="D491" s="9"/>
      <c r="E491" s="9"/>
      <c r="F491" s="9"/>
      <c r="G491" s="12"/>
      <c r="H491" s="9"/>
      <c r="I491" s="9"/>
      <c r="J491" s="9"/>
      <c r="K491" s="9"/>
      <c r="L491" s="9"/>
      <c r="M491" s="9"/>
      <c r="N491" s="9"/>
      <c r="O491" s="9"/>
      <c r="P491" s="9"/>
    </row>
    <row r="492" spans="1:16" x14ac:dyDescent="0.25">
      <c r="A492" s="9"/>
      <c r="C492" s="9"/>
      <c r="D492" s="9"/>
      <c r="E492" s="9"/>
      <c r="F492" s="9"/>
      <c r="G492" s="12"/>
      <c r="H492" s="9"/>
      <c r="I492" s="9"/>
      <c r="J492" s="9"/>
      <c r="K492" s="9"/>
      <c r="L492" s="9"/>
      <c r="M492" s="9"/>
      <c r="N492" s="9"/>
      <c r="O492" s="9"/>
      <c r="P492" s="9"/>
    </row>
    <row r="493" spans="1:16" x14ac:dyDescent="0.25">
      <c r="A493" s="9"/>
      <c r="C493" s="9"/>
      <c r="D493" s="9"/>
      <c r="E493" s="9"/>
      <c r="F493" s="9"/>
      <c r="G493" s="12"/>
      <c r="H493" s="9"/>
      <c r="I493" s="9"/>
      <c r="J493" s="9"/>
      <c r="K493" s="9"/>
      <c r="L493" s="9"/>
      <c r="M493" s="9"/>
      <c r="N493" s="9"/>
      <c r="O493" s="9"/>
      <c r="P493" s="9"/>
    </row>
    <row r="494" spans="1:16" x14ac:dyDescent="0.25">
      <c r="A494" s="9"/>
      <c r="C494" s="9"/>
      <c r="D494" s="9"/>
      <c r="E494" s="9"/>
      <c r="F494" s="9"/>
      <c r="G494" s="12"/>
      <c r="H494" s="9"/>
      <c r="I494" s="9"/>
      <c r="J494" s="9"/>
      <c r="K494" s="9"/>
      <c r="L494" s="9"/>
      <c r="M494" s="9"/>
      <c r="N494" s="9"/>
      <c r="O494" s="9"/>
      <c r="P494" s="9"/>
    </row>
    <row r="495" spans="1:16" x14ac:dyDescent="0.25">
      <c r="A495" s="9"/>
      <c r="C495" s="9"/>
      <c r="D495" s="9"/>
      <c r="E495" s="9"/>
      <c r="F495" s="9"/>
      <c r="G495" s="12"/>
      <c r="H495" s="9"/>
      <c r="I495" s="9"/>
      <c r="J495" s="9"/>
      <c r="K495" s="9"/>
      <c r="L495" s="9"/>
      <c r="M495" s="9"/>
      <c r="N495" s="9"/>
      <c r="O495" s="9"/>
      <c r="P495" s="9"/>
    </row>
    <row r="496" spans="1:16" x14ac:dyDescent="0.25">
      <c r="A496" s="9"/>
      <c r="C496" s="9"/>
      <c r="D496" s="9"/>
      <c r="E496" s="9"/>
      <c r="F496" s="9"/>
      <c r="G496" s="12"/>
      <c r="H496" s="9"/>
      <c r="I496" s="9"/>
      <c r="J496" s="9"/>
      <c r="K496" s="9"/>
      <c r="L496" s="9"/>
      <c r="M496" s="9"/>
      <c r="N496" s="9"/>
      <c r="O496" s="9"/>
      <c r="P496" s="9"/>
    </row>
    <row r="497" spans="1:16" x14ac:dyDescent="0.25">
      <c r="A497" s="9"/>
      <c r="C497" s="9"/>
      <c r="D497" s="9"/>
      <c r="E497" s="9"/>
      <c r="F497" s="9"/>
      <c r="G497" s="12"/>
      <c r="H497" s="9"/>
      <c r="I497" s="9"/>
      <c r="J497" s="9"/>
      <c r="K497" s="9"/>
      <c r="L497" s="9"/>
      <c r="M497" s="9"/>
      <c r="N497" s="9"/>
      <c r="O497" s="9"/>
      <c r="P497" s="9"/>
    </row>
    <row r="498" spans="1:16" x14ac:dyDescent="0.25">
      <c r="A498" s="9"/>
      <c r="C498" s="9"/>
      <c r="D498" s="9"/>
      <c r="E498" s="9"/>
      <c r="F498" s="9"/>
      <c r="G498" s="12"/>
      <c r="H498" s="9"/>
      <c r="I498" s="9"/>
      <c r="J498" s="9"/>
      <c r="K498" s="9"/>
      <c r="L498" s="9"/>
      <c r="M498" s="9"/>
      <c r="N498" s="9"/>
      <c r="O498" s="9"/>
      <c r="P498" s="9"/>
    </row>
    <row r="499" spans="1:16" x14ac:dyDescent="0.25">
      <c r="A499" s="9"/>
      <c r="C499" s="9"/>
      <c r="D499" s="9"/>
      <c r="E499" s="9"/>
      <c r="F499" s="9"/>
      <c r="G499" s="12"/>
      <c r="H499" s="9"/>
      <c r="I499" s="9"/>
      <c r="J499" s="9"/>
      <c r="K499" s="9"/>
      <c r="L499" s="9"/>
      <c r="M499" s="9"/>
      <c r="N499" s="9"/>
      <c r="O499" s="9"/>
      <c r="P499" s="9"/>
    </row>
    <row r="500" spans="1:16" x14ac:dyDescent="0.25">
      <c r="A500" s="9"/>
      <c r="C500" s="9"/>
      <c r="D500" s="9"/>
      <c r="E500" s="9"/>
      <c r="F500" s="9"/>
      <c r="G500" s="12"/>
      <c r="H500" s="9"/>
      <c r="I500" s="9"/>
      <c r="J500" s="9"/>
      <c r="K500" s="9"/>
      <c r="L500" s="9"/>
      <c r="M500" s="9"/>
      <c r="N500" s="9"/>
      <c r="O500" s="9"/>
      <c r="P500" s="9"/>
    </row>
    <row r="501" spans="1:16" x14ac:dyDescent="0.25">
      <c r="A501" s="9"/>
      <c r="C501" s="9"/>
      <c r="D501" s="9"/>
      <c r="E501" s="9"/>
      <c r="F501" s="9"/>
      <c r="G501" s="12"/>
      <c r="H501" s="9"/>
      <c r="I501" s="9"/>
      <c r="J501" s="9"/>
      <c r="K501" s="9"/>
      <c r="L501" s="9"/>
      <c r="M501" s="9"/>
      <c r="N501" s="9"/>
      <c r="O501" s="9"/>
      <c r="P501" s="9"/>
    </row>
    <row r="502" spans="1:16" x14ac:dyDescent="0.25">
      <c r="A502" s="9"/>
      <c r="C502" s="9"/>
      <c r="D502" s="9"/>
      <c r="E502" s="9"/>
      <c r="F502" s="9"/>
      <c r="G502" s="12"/>
      <c r="H502" s="9"/>
      <c r="I502" s="9"/>
      <c r="J502" s="9"/>
      <c r="K502" s="9"/>
      <c r="L502" s="9"/>
      <c r="M502" s="9"/>
      <c r="N502" s="9"/>
      <c r="O502" s="9"/>
      <c r="P502" s="9"/>
    </row>
    <row r="503" spans="1:16" x14ac:dyDescent="0.25">
      <c r="A503" s="9"/>
      <c r="C503" s="9"/>
      <c r="D503" s="9"/>
      <c r="E503" s="9"/>
      <c r="F503" s="9"/>
      <c r="G503" s="12"/>
      <c r="H503" s="9"/>
      <c r="I503" s="9"/>
      <c r="J503" s="9"/>
      <c r="K503" s="9"/>
      <c r="L503" s="9"/>
      <c r="M503" s="9"/>
      <c r="N503" s="9"/>
      <c r="O503" s="9"/>
      <c r="P503" s="9"/>
    </row>
    <row r="504" spans="1:16" x14ac:dyDescent="0.25">
      <c r="A504" s="9"/>
      <c r="C504" s="9"/>
      <c r="D504" s="9"/>
      <c r="E504" s="9"/>
      <c r="F504" s="9"/>
      <c r="G504" s="12"/>
      <c r="H504" s="9"/>
      <c r="I504" s="9"/>
      <c r="J504" s="9"/>
      <c r="K504" s="9"/>
      <c r="L504" s="9"/>
      <c r="M504" s="9"/>
      <c r="N504" s="9"/>
      <c r="O504" s="9"/>
      <c r="P504" s="9"/>
    </row>
    <row r="505" spans="1:16" x14ac:dyDescent="0.25">
      <c r="A505" s="9"/>
      <c r="C505" s="9"/>
      <c r="D505" s="9"/>
      <c r="E505" s="9"/>
      <c r="F505" s="9"/>
      <c r="G505" s="12"/>
      <c r="H505" s="9"/>
      <c r="I505" s="9"/>
      <c r="J505" s="9"/>
      <c r="K505" s="9"/>
      <c r="L505" s="9"/>
      <c r="M505" s="9"/>
      <c r="N505" s="9"/>
      <c r="O505" s="9"/>
      <c r="P505" s="9"/>
    </row>
    <row r="506" spans="1:16" x14ac:dyDescent="0.25">
      <c r="A506" s="9"/>
      <c r="C506" s="9"/>
      <c r="D506" s="9"/>
      <c r="E506" s="9"/>
      <c r="F506" s="9"/>
      <c r="G506" s="12"/>
      <c r="H506" s="9"/>
      <c r="I506" s="9"/>
      <c r="J506" s="9"/>
      <c r="K506" s="9"/>
      <c r="L506" s="9"/>
      <c r="M506" s="9"/>
      <c r="N506" s="9"/>
      <c r="O506" s="9"/>
      <c r="P506" s="9"/>
    </row>
    <row r="507" spans="1:16" x14ac:dyDescent="0.25">
      <c r="A507" s="9"/>
      <c r="C507" s="9"/>
      <c r="D507" s="9"/>
      <c r="E507" s="9"/>
      <c r="F507" s="9"/>
      <c r="G507" s="12"/>
      <c r="H507" s="9"/>
      <c r="I507" s="9"/>
      <c r="J507" s="9"/>
      <c r="K507" s="9"/>
      <c r="L507" s="9"/>
      <c r="M507" s="9"/>
      <c r="N507" s="9"/>
      <c r="O507" s="9"/>
      <c r="P507" s="9"/>
    </row>
    <row r="508" spans="1:16" x14ac:dyDescent="0.25">
      <c r="A508" s="9"/>
      <c r="C508" s="9"/>
      <c r="D508" s="9"/>
      <c r="E508" s="9"/>
      <c r="F508" s="9"/>
      <c r="G508" s="12"/>
      <c r="H508" s="9"/>
      <c r="I508" s="9"/>
      <c r="J508" s="9"/>
      <c r="K508" s="9"/>
      <c r="L508" s="9"/>
      <c r="M508" s="9"/>
      <c r="N508" s="9"/>
      <c r="O508" s="9"/>
      <c r="P508" s="9"/>
    </row>
    <row r="509" spans="1:16" x14ac:dyDescent="0.25">
      <c r="C509" s="9"/>
      <c r="L509" s="9"/>
      <c r="M509" s="9"/>
      <c r="O509" s="9"/>
    </row>
    <row r="510" spans="1:16" x14ac:dyDescent="0.25">
      <c r="C510" s="9"/>
      <c r="L510" s="9"/>
      <c r="M510" s="9"/>
      <c r="O510" s="9"/>
    </row>
    <row r="511" spans="1:16" x14ac:dyDescent="0.25">
      <c r="C511" s="9"/>
      <c r="D511" s="9"/>
      <c r="E511" s="9"/>
      <c r="F511" s="9"/>
      <c r="G511" s="12"/>
      <c r="H511" s="9"/>
      <c r="I511" s="9"/>
      <c r="J511" s="9"/>
      <c r="K511" s="9"/>
      <c r="L511" s="9"/>
      <c r="M511" s="9"/>
      <c r="O511" s="9"/>
    </row>
    <row r="512" spans="1:16" x14ac:dyDescent="0.25">
      <c r="C512" s="9"/>
      <c r="L512" s="9"/>
      <c r="M512" s="9"/>
      <c r="O512" s="9"/>
    </row>
    <row r="513" spans="3:15" s="8" customFormat="1" x14ac:dyDescent="0.25">
      <c r="C513" s="9"/>
      <c r="G513" s="14"/>
      <c r="L513" s="9"/>
      <c r="M513" s="9"/>
      <c r="O513" s="9"/>
    </row>
    <row r="514" spans="3:15" s="8" customFormat="1" x14ac:dyDescent="0.25">
      <c r="C514" s="9"/>
      <c r="G514" s="14"/>
      <c r="L514" s="9"/>
      <c r="M514" s="9"/>
      <c r="O514" s="9"/>
    </row>
    <row r="515" spans="3:15" s="8" customFormat="1" x14ac:dyDescent="0.25">
      <c r="C515" s="9"/>
      <c r="G515" s="14"/>
      <c r="L515" s="9"/>
      <c r="M515" s="9"/>
      <c r="O515" s="9"/>
    </row>
    <row r="516" spans="3:15" s="8" customFormat="1" x14ac:dyDescent="0.25">
      <c r="C516" s="9"/>
      <c r="G516" s="14"/>
      <c r="L516" s="9"/>
      <c r="M516" s="9"/>
      <c r="O516" s="9"/>
    </row>
    <row r="517" spans="3:15" s="8" customFormat="1" x14ac:dyDescent="0.25">
      <c r="C517" s="9"/>
      <c r="G517" s="14"/>
      <c r="L517" s="9"/>
      <c r="M517" s="9"/>
      <c r="O517" s="9"/>
    </row>
    <row r="518" spans="3:15" s="8" customFormat="1" x14ac:dyDescent="0.25">
      <c r="C518" s="9"/>
      <c r="G518" s="14"/>
      <c r="L518" s="9"/>
      <c r="M518" s="9"/>
      <c r="O518" s="9"/>
    </row>
    <row r="519" spans="3:15" s="8" customFormat="1" x14ac:dyDescent="0.25">
      <c r="C519" s="9"/>
      <c r="G519" s="14"/>
      <c r="L519" s="9"/>
      <c r="M519" s="9"/>
      <c r="O519" s="9"/>
    </row>
    <row r="520" spans="3:15" s="8" customFormat="1" x14ac:dyDescent="0.25">
      <c r="C520" s="9"/>
      <c r="G520" s="14"/>
      <c r="L520" s="9"/>
      <c r="M520" s="9"/>
      <c r="O520" s="9"/>
    </row>
    <row r="521" spans="3:15" s="8" customFormat="1" x14ac:dyDescent="0.25">
      <c r="C521" s="9"/>
      <c r="G521" s="14"/>
      <c r="L521" s="9"/>
      <c r="M521" s="9"/>
      <c r="O521" s="9"/>
    </row>
    <row r="522" spans="3:15" s="8" customFormat="1" x14ac:dyDescent="0.25">
      <c r="C522" s="9"/>
      <c r="G522" s="14"/>
      <c r="L522" s="9"/>
      <c r="M522" s="9"/>
      <c r="O522" s="9"/>
    </row>
    <row r="523" spans="3:15" s="8" customFormat="1" x14ac:dyDescent="0.25">
      <c r="C523" s="9"/>
      <c r="G523" s="14"/>
      <c r="L523" s="9"/>
      <c r="M523" s="9"/>
      <c r="O523" s="9"/>
    </row>
    <row r="524" spans="3:15" s="8" customFormat="1" x14ac:dyDescent="0.25">
      <c r="C524" s="9"/>
      <c r="D524" s="9"/>
      <c r="E524" s="9"/>
      <c r="F524" s="9"/>
      <c r="G524" s="12"/>
      <c r="H524" s="9"/>
      <c r="I524" s="9"/>
      <c r="J524" s="9"/>
      <c r="K524" s="9"/>
      <c r="L524" s="9"/>
      <c r="M524" s="9"/>
      <c r="O524" s="9"/>
    </row>
    <row r="525" spans="3:15" s="8" customFormat="1" x14ac:dyDescent="0.25">
      <c r="C525" s="9"/>
      <c r="G525" s="14"/>
      <c r="L525" s="9"/>
      <c r="M525" s="9"/>
      <c r="O525" s="9"/>
    </row>
    <row r="526" spans="3:15" s="8" customFormat="1" x14ac:dyDescent="0.25">
      <c r="C526" s="9"/>
      <c r="G526" s="14"/>
      <c r="L526" s="9"/>
      <c r="M526" s="9"/>
      <c r="O526" s="9"/>
    </row>
    <row r="527" spans="3:15" s="8" customFormat="1" x14ac:dyDescent="0.25">
      <c r="C527" s="9"/>
      <c r="G527" s="14"/>
      <c r="L527" s="9"/>
      <c r="M527" s="9"/>
      <c r="O527" s="9"/>
    </row>
    <row r="528" spans="3:15" s="8" customFormat="1" x14ac:dyDescent="0.25">
      <c r="C528" s="9"/>
      <c r="G528" s="14"/>
      <c r="L528" s="9"/>
      <c r="M528" s="9"/>
      <c r="O528" s="9"/>
    </row>
    <row r="529" spans="3:15" s="8" customFormat="1" x14ac:dyDescent="0.25">
      <c r="C529" s="9"/>
      <c r="G529" s="14"/>
      <c r="L529" s="9"/>
      <c r="M529" s="9"/>
      <c r="O529" s="9"/>
    </row>
    <row r="530" spans="3:15" s="8" customFormat="1" x14ac:dyDescent="0.25">
      <c r="C530" s="9"/>
      <c r="G530" s="14"/>
      <c r="L530" s="9"/>
      <c r="M530" s="9"/>
      <c r="O530" s="9"/>
    </row>
    <row r="531" spans="3:15" s="8" customFormat="1" x14ac:dyDescent="0.25">
      <c r="C531" s="9"/>
      <c r="G531" s="14"/>
      <c r="L531" s="9"/>
      <c r="M531" s="9"/>
      <c r="O531" s="9"/>
    </row>
    <row r="532" spans="3:15" s="8" customFormat="1" x14ac:dyDescent="0.25">
      <c r="C532" s="9"/>
      <c r="G532" s="14"/>
      <c r="L532" s="9"/>
      <c r="M532" s="9"/>
      <c r="O532" s="9"/>
    </row>
    <row r="533" spans="3:15" s="8" customFormat="1" x14ac:dyDescent="0.25">
      <c r="C533" s="9"/>
      <c r="G533" s="14"/>
      <c r="L533" s="9"/>
      <c r="M533" s="9"/>
      <c r="O533" s="9"/>
    </row>
    <row r="534" spans="3:15" s="8" customFormat="1" x14ac:dyDescent="0.25">
      <c r="C534" s="9"/>
      <c r="G534" s="14"/>
      <c r="L534" s="9"/>
      <c r="M534" s="9"/>
      <c r="O534" s="9"/>
    </row>
    <row r="535" spans="3:15" s="8" customFormat="1" x14ac:dyDescent="0.25">
      <c r="C535" s="9"/>
      <c r="G535" s="14"/>
      <c r="L535" s="9"/>
      <c r="M535" s="9"/>
      <c r="O535" s="9"/>
    </row>
    <row r="536" spans="3:15" s="8" customFormat="1" x14ac:dyDescent="0.25">
      <c r="C536" s="9"/>
      <c r="G536" s="14"/>
      <c r="L536" s="9"/>
      <c r="M536" s="9"/>
      <c r="O536" s="9"/>
    </row>
    <row r="537" spans="3:15" s="8" customFormat="1" x14ac:dyDescent="0.25">
      <c r="C537" s="9"/>
      <c r="G537" s="14"/>
      <c r="L537" s="9"/>
      <c r="M537" s="9"/>
      <c r="O537" s="9"/>
    </row>
    <row r="538" spans="3:15" s="8" customFormat="1" x14ac:dyDescent="0.25">
      <c r="C538" s="9"/>
      <c r="G538" s="14"/>
      <c r="L538" s="9"/>
      <c r="M538" s="9"/>
      <c r="O538" s="9"/>
    </row>
    <row r="539" spans="3:15" s="8" customFormat="1" x14ac:dyDescent="0.25">
      <c r="C539" s="9"/>
      <c r="G539" s="14"/>
      <c r="L539" s="9"/>
      <c r="M539" s="9"/>
      <c r="O539" s="9"/>
    </row>
    <row r="540" spans="3:15" s="8" customFormat="1" x14ac:dyDescent="0.25">
      <c r="C540" s="9"/>
      <c r="G540" s="14"/>
      <c r="L540" s="9"/>
      <c r="M540" s="9"/>
      <c r="O540" s="9"/>
    </row>
    <row r="541" spans="3:15" s="8" customFormat="1" x14ac:dyDescent="0.25">
      <c r="C541" s="9"/>
      <c r="G541" s="14"/>
      <c r="L541" s="9"/>
      <c r="M541" s="9"/>
      <c r="O541" s="9"/>
    </row>
    <row r="542" spans="3:15" s="8" customFormat="1" x14ac:dyDescent="0.25">
      <c r="C542" s="9"/>
      <c r="G542" s="14"/>
      <c r="L542" s="9"/>
      <c r="M542" s="9"/>
      <c r="O542" s="9"/>
    </row>
    <row r="543" spans="3:15" s="8" customFormat="1" x14ac:dyDescent="0.25">
      <c r="C543" s="9"/>
      <c r="G543" s="14"/>
      <c r="L543" s="9"/>
      <c r="M543" s="9"/>
      <c r="O543" s="9"/>
    </row>
    <row r="544" spans="3:15" s="8" customFormat="1" x14ac:dyDescent="0.25">
      <c r="C544" s="9"/>
      <c r="G544" s="14"/>
      <c r="L544" s="9"/>
      <c r="M544" s="9"/>
      <c r="O544" s="9"/>
    </row>
    <row r="545" spans="3:15" s="8" customFormat="1" x14ac:dyDescent="0.25">
      <c r="C545" s="9"/>
      <c r="G545" s="14"/>
      <c r="L545" s="9"/>
      <c r="M545" s="9"/>
      <c r="O545" s="9"/>
    </row>
    <row r="546" spans="3:15" s="8" customFormat="1" x14ac:dyDescent="0.25">
      <c r="C546" s="9"/>
      <c r="G546" s="14"/>
      <c r="L546" s="9"/>
      <c r="M546" s="9"/>
      <c r="O546" s="9"/>
    </row>
    <row r="547" spans="3:15" s="8" customFormat="1" x14ac:dyDescent="0.25">
      <c r="C547" s="9"/>
      <c r="G547" s="14"/>
      <c r="L547" s="9"/>
      <c r="M547" s="9"/>
      <c r="O547" s="9"/>
    </row>
    <row r="548" spans="3:15" s="8" customFormat="1" x14ac:dyDescent="0.25">
      <c r="C548" s="9"/>
      <c r="D548" s="9"/>
      <c r="E548" s="9"/>
      <c r="F548" s="9"/>
      <c r="G548" s="12"/>
      <c r="H548" s="9"/>
      <c r="I548" s="9"/>
      <c r="J548" s="9"/>
      <c r="K548" s="9"/>
      <c r="L548" s="9"/>
      <c r="M548" s="9"/>
      <c r="O548" s="9"/>
    </row>
    <row r="549" spans="3:15" s="8" customFormat="1" x14ac:dyDescent="0.25">
      <c r="C549" s="9"/>
      <c r="G549" s="14"/>
      <c r="L549" s="9"/>
      <c r="M549" s="9"/>
      <c r="O549" s="9"/>
    </row>
    <row r="550" spans="3:15" s="8" customFormat="1" x14ac:dyDescent="0.25">
      <c r="C550" s="9"/>
      <c r="G550" s="14"/>
      <c r="L550" s="9"/>
      <c r="M550" s="9"/>
      <c r="O550" s="9"/>
    </row>
    <row r="551" spans="3:15" s="8" customFormat="1" x14ac:dyDescent="0.25">
      <c r="C551" s="9"/>
      <c r="G551" s="14"/>
      <c r="L551" s="9"/>
      <c r="M551" s="9"/>
      <c r="O551" s="9"/>
    </row>
    <row r="552" spans="3:15" s="8" customFormat="1" x14ac:dyDescent="0.25">
      <c r="C552" s="9"/>
      <c r="G552" s="14"/>
      <c r="L552" s="9"/>
      <c r="M552" s="9"/>
      <c r="O552" s="9"/>
    </row>
    <row r="553" spans="3:15" s="8" customFormat="1" x14ac:dyDescent="0.25">
      <c r="C553" s="9"/>
      <c r="G553" s="14"/>
      <c r="L553" s="9"/>
      <c r="M553" s="9"/>
      <c r="O553" s="9"/>
    </row>
    <row r="554" spans="3:15" s="8" customFormat="1" x14ac:dyDescent="0.25">
      <c r="C554" s="9"/>
      <c r="G554" s="14"/>
      <c r="L554" s="9"/>
      <c r="M554" s="9"/>
      <c r="O554" s="9"/>
    </row>
    <row r="555" spans="3:15" s="8" customFormat="1" x14ac:dyDescent="0.25">
      <c r="C555" s="9"/>
      <c r="G555" s="14"/>
      <c r="L555" s="9"/>
      <c r="M555" s="9"/>
      <c r="O555" s="9"/>
    </row>
    <row r="556" spans="3:15" s="8" customFormat="1" x14ac:dyDescent="0.25">
      <c r="C556" s="9"/>
      <c r="G556" s="14"/>
      <c r="L556" s="9"/>
      <c r="M556" s="9"/>
      <c r="O556" s="9"/>
    </row>
    <row r="557" spans="3:15" s="8" customFormat="1" x14ac:dyDescent="0.25">
      <c r="C557" s="9"/>
      <c r="G557" s="14"/>
      <c r="L557" s="9"/>
      <c r="M557" s="9"/>
      <c r="O557" s="9"/>
    </row>
    <row r="558" spans="3:15" s="8" customFormat="1" x14ac:dyDescent="0.25">
      <c r="C558" s="9"/>
      <c r="D558" s="9"/>
      <c r="E558" s="9"/>
      <c r="F558" s="9"/>
      <c r="G558" s="12"/>
      <c r="H558" s="9"/>
      <c r="I558" s="9"/>
      <c r="J558" s="9"/>
      <c r="K558" s="9"/>
      <c r="L558" s="9"/>
      <c r="M558" s="9"/>
      <c r="O558" s="9"/>
    </row>
    <row r="559" spans="3:15" s="8" customFormat="1" x14ac:dyDescent="0.25">
      <c r="C559" s="9"/>
      <c r="G559" s="14"/>
      <c r="L559" s="9"/>
      <c r="M559" s="9"/>
      <c r="O559" s="9"/>
    </row>
    <row r="560" spans="3:15" s="8" customFormat="1" x14ac:dyDescent="0.25">
      <c r="C560" s="9"/>
      <c r="G560" s="14"/>
      <c r="L560" s="9"/>
      <c r="M560" s="9"/>
      <c r="O560" s="9"/>
    </row>
    <row r="561" spans="3:15" s="8" customFormat="1" x14ac:dyDescent="0.25">
      <c r="C561" s="9"/>
      <c r="G561" s="14"/>
      <c r="L561" s="9"/>
      <c r="M561" s="9"/>
      <c r="O561" s="9"/>
    </row>
    <row r="562" spans="3:15" s="8" customFormat="1" x14ac:dyDescent="0.25">
      <c r="C562" s="9"/>
      <c r="G562" s="14"/>
      <c r="L562" s="9"/>
      <c r="M562" s="9"/>
      <c r="O562" s="9"/>
    </row>
    <row r="563" spans="3:15" s="8" customFormat="1" x14ac:dyDescent="0.25">
      <c r="C563" s="9"/>
      <c r="G563" s="14"/>
      <c r="L563" s="9"/>
      <c r="M563" s="9"/>
      <c r="O563" s="9"/>
    </row>
    <row r="564" spans="3:15" s="8" customFormat="1" x14ac:dyDescent="0.25">
      <c r="C564" s="9"/>
      <c r="G564" s="14"/>
      <c r="L564" s="9"/>
      <c r="M564" s="9"/>
      <c r="O564" s="9"/>
    </row>
    <row r="565" spans="3:15" s="8" customFormat="1" x14ac:dyDescent="0.25">
      <c r="C565" s="9"/>
      <c r="G565" s="14"/>
      <c r="L565" s="9"/>
      <c r="M565" s="9"/>
      <c r="O565" s="9"/>
    </row>
    <row r="566" spans="3:15" s="8" customFormat="1" x14ac:dyDescent="0.25">
      <c r="C566" s="9"/>
      <c r="G566" s="14"/>
      <c r="L566" s="9"/>
      <c r="M566" s="9"/>
      <c r="O566" s="9"/>
    </row>
    <row r="567" spans="3:15" s="8" customFormat="1" x14ac:dyDescent="0.25">
      <c r="C567" s="9"/>
      <c r="G567" s="14"/>
      <c r="L567" s="9"/>
      <c r="M567" s="9"/>
      <c r="O567" s="9"/>
    </row>
    <row r="568" spans="3:15" s="8" customFormat="1" x14ac:dyDescent="0.25">
      <c r="C568" s="9"/>
      <c r="D568" s="9"/>
      <c r="E568" s="9"/>
      <c r="F568" s="9"/>
      <c r="G568" s="12"/>
      <c r="H568" s="9"/>
      <c r="I568" s="9"/>
      <c r="J568" s="9"/>
      <c r="K568" s="9"/>
      <c r="L568" s="9"/>
      <c r="M568" s="9"/>
      <c r="O568" s="9"/>
    </row>
    <row r="569" spans="3:15" s="8" customFormat="1" x14ac:dyDescent="0.25">
      <c r="G569" s="14"/>
      <c r="L569" s="9"/>
      <c r="M569" s="9"/>
      <c r="O569" s="9"/>
    </row>
    <row r="570" spans="3:15" s="8" customFormat="1" x14ac:dyDescent="0.25">
      <c r="C570" s="9"/>
      <c r="G570" s="14"/>
      <c r="L570" s="9"/>
      <c r="M570" s="9"/>
      <c r="O570" s="9"/>
    </row>
    <row r="571" spans="3:15" s="8" customFormat="1" x14ac:dyDescent="0.25">
      <c r="C571" s="9"/>
      <c r="G571" s="14"/>
      <c r="L571" s="9"/>
      <c r="M571" s="9"/>
      <c r="O571" s="9"/>
    </row>
    <row r="572" spans="3:15" s="8" customFormat="1" x14ac:dyDescent="0.25">
      <c r="C572" s="9"/>
      <c r="G572" s="14"/>
      <c r="L572" s="9"/>
      <c r="M572" s="9"/>
      <c r="O572" s="9"/>
    </row>
    <row r="573" spans="3:15" s="8" customFormat="1" x14ac:dyDescent="0.25">
      <c r="C573" s="9"/>
      <c r="G573" s="14"/>
      <c r="L573" s="9"/>
      <c r="M573" s="9"/>
      <c r="O573" s="9"/>
    </row>
    <row r="574" spans="3:15" s="8" customFormat="1" x14ac:dyDescent="0.25">
      <c r="C574" s="9"/>
      <c r="G574" s="14"/>
      <c r="L574" s="9"/>
      <c r="M574" s="9"/>
      <c r="O574" s="9"/>
    </row>
    <row r="575" spans="3:15" s="8" customFormat="1" x14ac:dyDescent="0.25">
      <c r="C575" s="9"/>
      <c r="G575" s="14"/>
      <c r="L575" s="9"/>
      <c r="M575" s="9"/>
      <c r="O575" s="9"/>
    </row>
    <row r="576" spans="3:15" s="8" customFormat="1" x14ac:dyDescent="0.25">
      <c r="C576" s="9"/>
      <c r="G576" s="14"/>
      <c r="L576" s="9"/>
      <c r="M576" s="9"/>
      <c r="O576" s="9"/>
    </row>
    <row r="577" spans="3:15" s="8" customFormat="1" x14ac:dyDescent="0.25">
      <c r="G577" s="14"/>
      <c r="L577" s="9"/>
      <c r="M577" s="9"/>
      <c r="O577" s="9"/>
    </row>
    <row r="578" spans="3:15" s="8" customFormat="1" x14ac:dyDescent="0.25">
      <c r="C578" s="9"/>
      <c r="G578" s="14"/>
      <c r="L578" s="9"/>
      <c r="M578" s="9"/>
      <c r="O578" s="9"/>
    </row>
    <row r="579" spans="3:15" s="8" customFormat="1" x14ac:dyDescent="0.25">
      <c r="C579" s="9"/>
      <c r="G579" s="14"/>
      <c r="L579" s="9"/>
      <c r="M579" s="9"/>
      <c r="O579" s="9"/>
    </row>
    <row r="580" spans="3:15" s="8" customFormat="1" x14ac:dyDescent="0.25">
      <c r="C580" s="9"/>
      <c r="G580" s="14"/>
      <c r="L580" s="9"/>
      <c r="M580" s="9"/>
      <c r="O580" s="9"/>
    </row>
    <row r="581" spans="3:15" s="8" customFormat="1" x14ac:dyDescent="0.25">
      <c r="C581" s="9"/>
      <c r="G581" s="14"/>
      <c r="L581" s="9"/>
      <c r="M581" s="9"/>
      <c r="O581" s="9"/>
    </row>
    <row r="582" spans="3:15" s="8" customFormat="1" x14ac:dyDescent="0.25">
      <c r="C582" s="9"/>
      <c r="G582" s="14"/>
      <c r="L582" s="9"/>
      <c r="M582" s="9"/>
      <c r="O582" s="9"/>
    </row>
    <row r="583" spans="3:15" s="8" customFormat="1" x14ac:dyDescent="0.25">
      <c r="C583" s="9"/>
      <c r="G583" s="14"/>
      <c r="L583" s="9"/>
      <c r="M583" s="9"/>
      <c r="O583" s="9"/>
    </row>
    <row r="584" spans="3:15" s="8" customFormat="1" x14ac:dyDescent="0.25">
      <c r="C584" s="9"/>
      <c r="G584" s="14"/>
      <c r="L584" s="9"/>
      <c r="M584" s="9"/>
      <c r="O584" s="9"/>
    </row>
    <row r="585" spans="3:15" s="8" customFormat="1" x14ac:dyDescent="0.25">
      <c r="C585" s="9"/>
      <c r="G585" s="14"/>
      <c r="L585" s="9"/>
      <c r="M585" s="9"/>
      <c r="O585" s="9"/>
    </row>
    <row r="586" spans="3:15" s="8" customFormat="1" x14ac:dyDescent="0.25">
      <c r="C586" s="9"/>
      <c r="G586" s="14"/>
      <c r="L586" s="9"/>
      <c r="M586" s="9"/>
      <c r="O586" s="9"/>
    </row>
    <row r="587" spans="3:15" s="8" customFormat="1" x14ac:dyDescent="0.25">
      <c r="C587" s="9"/>
      <c r="G587" s="14"/>
      <c r="L587" s="9"/>
      <c r="M587" s="9"/>
      <c r="O587" s="9"/>
    </row>
    <row r="588" spans="3:15" s="8" customFormat="1" x14ac:dyDescent="0.25">
      <c r="C588" s="9"/>
      <c r="G588" s="14"/>
      <c r="L588" s="9"/>
      <c r="M588" s="9"/>
      <c r="O588" s="9"/>
    </row>
    <row r="589" spans="3:15" s="8" customFormat="1" x14ac:dyDescent="0.25">
      <c r="C589" s="9"/>
      <c r="G589" s="14"/>
      <c r="L589" s="9"/>
      <c r="M589" s="9"/>
      <c r="O589" s="9"/>
    </row>
    <row r="590" spans="3:15" s="8" customFormat="1" x14ac:dyDescent="0.25">
      <c r="C590" s="9"/>
      <c r="G590" s="14"/>
      <c r="L590" s="9"/>
      <c r="M590" s="9"/>
      <c r="O590" s="9"/>
    </row>
    <row r="591" spans="3:15" s="8" customFormat="1" x14ac:dyDescent="0.25">
      <c r="C591" s="9"/>
      <c r="G591" s="14"/>
      <c r="L591" s="9"/>
      <c r="M591" s="9"/>
      <c r="O591" s="9"/>
    </row>
    <row r="592" spans="3:15" s="8" customFormat="1" x14ac:dyDescent="0.25">
      <c r="C592" s="9"/>
      <c r="G592" s="14"/>
      <c r="L592" s="9"/>
      <c r="M592" s="9"/>
      <c r="O592" s="9"/>
    </row>
    <row r="593" spans="3:15" s="8" customFormat="1" x14ac:dyDescent="0.25">
      <c r="C593" s="9"/>
      <c r="G593" s="14"/>
      <c r="L593" s="9"/>
      <c r="M593" s="9"/>
      <c r="O593" s="9"/>
    </row>
    <row r="594" spans="3:15" s="8" customFormat="1" x14ac:dyDescent="0.25">
      <c r="C594" s="9"/>
      <c r="G594" s="14"/>
      <c r="L594" s="9"/>
      <c r="M594" s="9"/>
      <c r="O594" s="9"/>
    </row>
    <row r="595" spans="3:15" s="8" customFormat="1" x14ac:dyDescent="0.25">
      <c r="C595" s="9"/>
      <c r="G595" s="14"/>
      <c r="L595" s="9"/>
      <c r="M595" s="9"/>
      <c r="O595" s="9"/>
    </row>
    <row r="596" spans="3:15" s="8" customFormat="1" x14ac:dyDescent="0.25">
      <c r="C596" s="9"/>
      <c r="D596" s="9"/>
      <c r="E596" s="9"/>
      <c r="F596" s="9"/>
      <c r="G596" s="12"/>
      <c r="H596" s="9"/>
      <c r="I596" s="9"/>
      <c r="J596" s="9"/>
      <c r="K596" s="9"/>
      <c r="L596" s="9"/>
      <c r="M596" s="9"/>
      <c r="O596" s="9"/>
    </row>
    <row r="597" spans="3:15" s="8" customFormat="1" x14ac:dyDescent="0.25">
      <c r="G597" s="14"/>
      <c r="L597" s="9"/>
      <c r="M597" s="9"/>
      <c r="O597" s="9"/>
    </row>
    <row r="598" spans="3:15" s="8" customFormat="1" x14ac:dyDescent="0.25">
      <c r="C598" s="9"/>
      <c r="G598" s="14"/>
      <c r="L598" s="9"/>
      <c r="M598" s="9"/>
      <c r="O598" s="9"/>
    </row>
    <row r="599" spans="3:15" s="8" customFormat="1" x14ac:dyDescent="0.25">
      <c r="C599" s="9"/>
      <c r="G599" s="14"/>
      <c r="L599" s="9"/>
      <c r="M599" s="9"/>
      <c r="O599" s="9"/>
    </row>
    <row r="600" spans="3:15" s="8" customFormat="1" x14ac:dyDescent="0.25">
      <c r="C600" s="9"/>
      <c r="G600" s="14"/>
      <c r="L600" s="9"/>
      <c r="M600" s="9"/>
      <c r="O600" s="9"/>
    </row>
    <row r="601" spans="3:15" s="8" customFormat="1" x14ac:dyDescent="0.25">
      <c r="C601" s="9"/>
      <c r="G601" s="14"/>
      <c r="L601" s="9"/>
      <c r="M601" s="9"/>
      <c r="O601" s="9"/>
    </row>
    <row r="602" spans="3:15" s="8" customFormat="1" x14ac:dyDescent="0.25">
      <c r="C602" s="9"/>
      <c r="G602" s="14"/>
      <c r="L602" s="9"/>
      <c r="M602" s="9"/>
      <c r="O602" s="9"/>
    </row>
    <row r="603" spans="3:15" s="8" customFormat="1" x14ac:dyDescent="0.25">
      <c r="C603" s="9"/>
      <c r="G603" s="14"/>
      <c r="L603" s="9"/>
      <c r="M603" s="9"/>
      <c r="O603" s="9"/>
    </row>
    <row r="604" spans="3:15" s="8" customFormat="1" x14ac:dyDescent="0.25">
      <c r="C604" s="9"/>
      <c r="G604" s="14"/>
      <c r="L604" s="9"/>
      <c r="M604" s="9"/>
      <c r="O604" s="9"/>
    </row>
    <row r="605" spans="3:15" s="8" customFormat="1" x14ac:dyDescent="0.25">
      <c r="C605" s="9"/>
      <c r="G605" s="14"/>
      <c r="L605" s="9"/>
      <c r="M605" s="9"/>
      <c r="O605" s="9"/>
    </row>
    <row r="606" spans="3:15" s="8" customFormat="1" x14ac:dyDescent="0.25">
      <c r="C606" s="9"/>
      <c r="G606" s="14"/>
      <c r="L606" s="9"/>
      <c r="M606" s="9"/>
      <c r="O606" s="9"/>
    </row>
    <row r="607" spans="3:15" s="8" customFormat="1" x14ac:dyDescent="0.25">
      <c r="C607" s="9"/>
      <c r="G607" s="14"/>
      <c r="L607" s="9"/>
      <c r="M607" s="9"/>
      <c r="O607" s="9"/>
    </row>
    <row r="608" spans="3:15" s="8" customFormat="1" x14ac:dyDescent="0.25">
      <c r="C608" s="9"/>
      <c r="D608" s="9"/>
      <c r="E608" s="9"/>
      <c r="F608" s="9"/>
      <c r="G608" s="12"/>
      <c r="H608" s="9"/>
      <c r="I608" s="9"/>
      <c r="J608" s="9"/>
      <c r="K608" s="9"/>
      <c r="L608" s="9"/>
      <c r="M608" s="9"/>
      <c r="O608" s="9"/>
    </row>
    <row r="609" spans="3:15" s="8" customFormat="1" x14ac:dyDescent="0.25">
      <c r="C609" s="9"/>
      <c r="D609" s="9"/>
      <c r="E609" s="9"/>
      <c r="F609" s="9"/>
      <c r="G609" s="12"/>
      <c r="H609" s="9"/>
      <c r="I609" s="9"/>
      <c r="J609" s="9"/>
      <c r="K609" s="9"/>
      <c r="L609" s="9"/>
      <c r="M609" s="9"/>
      <c r="O609" s="9"/>
    </row>
    <row r="610" spans="3:15" s="8" customFormat="1" x14ac:dyDescent="0.25">
      <c r="D610" s="9"/>
      <c r="E610" s="9"/>
      <c r="F610" s="9"/>
      <c r="G610" s="12"/>
      <c r="H610" s="9"/>
      <c r="I610" s="9"/>
      <c r="J610" s="9"/>
      <c r="K610" s="9"/>
      <c r="L610" s="9"/>
      <c r="M610" s="9"/>
      <c r="O610" s="9"/>
    </row>
    <row r="611" spans="3:15" s="8" customFormat="1" x14ac:dyDescent="0.25">
      <c r="C611" s="9"/>
      <c r="G611" s="14"/>
      <c r="L611" s="9"/>
      <c r="M611" s="9"/>
      <c r="O611" s="9"/>
    </row>
    <row r="612" spans="3:15" s="8" customFormat="1" x14ac:dyDescent="0.25">
      <c r="C612" s="9"/>
      <c r="G612" s="14"/>
      <c r="L612" s="9"/>
      <c r="M612" s="9"/>
      <c r="O612" s="9"/>
    </row>
    <row r="613" spans="3:15" s="8" customFormat="1" x14ac:dyDescent="0.25">
      <c r="C613" s="9"/>
      <c r="G613" s="14"/>
      <c r="L613" s="9"/>
      <c r="M613" s="9"/>
      <c r="O613" s="9"/>
    </row>
    <row r="614" spans="3:15" s="8" customFormat="1" x14ac:dyDescent="0.25">
      <c r="C614" s="9"/>
      <c r="G614" s="14"/>
      <c r="L614" s="9"/>
      <c r="M614" s="9"/>
      <c r="O614" s="9"/>
    </row>
    <row r="615" spans="3:15" s="8" customFormat="1" x14ac:dyDescent="0.25">
      <c r="C615" s="9"/>
      <c r="G615" s="14"/>
      <c r="L615" s="9"/>
      <c r="M615" s="9"/>
      <c r="O615" s="9"/>
    </row>
    <row r="616" spans="3:15" s="8" customFormat="1" x14ac:dyDescent="0.25">
      <c r="C616" s="9"/>
      <c r="G616" s="14"/>
      <c r="L616" s="9"/>
      <c r="M616" s="9"/>
      <c r="O616" s="9"/>
    </row>
    <row r="617" spans="3:15" s="8" customFormat="1" x14ac:dyDescent="0.25">
      <c r="C617" s="9"/>
      <c r="G617" s="14"/>
      <c r="L617" s="9"/>
      <c r="M617" s="9"/>
      <c r="O617" s="9"/>
    </row>
    <row r="618" spans="3:15" s="8" customFormat="1" x14ac:dyDescent="0.25">
      <c r="C618" s="9"/>
      <c r="G618" s="14"/>
      <c r="L618" s="9"/>
      <c r="M618" s="9"/>
      <c r="O618" s="9"/>
    </row>
    <row r="619" spans="3:15" s="8" customFormat="1" x14ac:dyDescent="0.25">
      <c r="C619" s="9"/>
      <c r="G619" s="14"/>
      <c r="L619" s="9"/>
      <c r="M619" s="9"/>
      <c r="O619" s="9"/>
    </row>
    <row r="620" spans="3:15" s="8" customFormat="1" x14ac:dyDescent="0.25">
      <c r="C620" s="9"/>
      <c r="G620" s="14"/>
      <c r="L620" s="9"/>
      <c r="M620" s="9"/>
      <c r="O620" s="9"/>
    </row>
    <row r="621" spans="3:15" s="8" customFormat="1" x14ac:dyDescent="0.25">
      <c r="C621" s="9"/>
      <c r="G621" s="14"/>
      <c r="L621" s="9"/>
      <c r="M621" s="9"/>
      <c r="O621" s="9"/>
    </row>
    <row r="622" spans="3:15" s="8" customFormat="1" x14ac:dyDescent="0.25">
      <c r="C622" s="9"/>
      <c r="G622" s="14"/>
      <c r="L622" s="9"/>
      <c r="M622" s="9"/>
      <c r="O622" s="9"/>
    </row>
    <row r="623" spans="3:15" s="8" customFormat="1" x14ac:dyDescent="0.25">
      <c r="C623" s="9"/>
      <c r="D623" s="9"/>
      <c r="E623" s="9"/>
      <c r="F623" s="9"/>
      <c r="G623" s="12"/>
      <c r="H623" s="9"/>
      <c r="I623" s="9"/>
      <c r="J623" s="9"/>
      <c r="K623" s="9"/>
      <c r="L623" s="9"/>
      <c r="M623" s="9"/>
      <c r="O623" s="9"/>
    </row>
    <row r="624" spans="3:15" s="8" customFormat="1" x14ac:dyDescent="0.25">
      <c r="G624" s="14"/>
      <c r="L624" s="9"/>
      <c r="M624" s="9"/>
      <c r="O624" s="9"/>
    </row>
    <row r="625" spans="3:15" s="8" customFormat="1" x14ac:dyDescent="0.25">
      <c r="G625" s="14"/>
      <c r="L625" s="9"/>
      <c r="M625" s="9"/>
      <c r="O625" s="9"/>
    </row>
    <row r="626" spans="3:15" s="8" customFormat="1" x14ac:dyDescent="0.25">
      <c r="C626" s="9"/>
      <c r="G626" s="14"/>
      <c r="L626" s="9"/>
      <c r="M626" s="9"/>
      <c r="O626" s="9"/>
    </row>
    <row r="627" spans="3:15" s="8" customFormat="1" x14ac:dyDescent="0.25">
      <c r="C627" s="9"/>
      <c r="G627" s="14"/>
      <c r="H627" s="9"/>
      <c r="I627" s="9"/>
      <c r="J627" s="9"/>
      <c r="K627" s="9"/>
      <c r="L627" s="9"/>
      <c r="M627" s="9"/>
      <c r="O627" s="9"/>
    </row>
    <row r="628" spans="3:15" s="8" customFormat="1" x14ac:dyDescent="0.25">
      <c r="C628" s="9"/>
      <c r="G628" s="14"/>
      <c r="H628" s="9"/>
      <c r="I628" s="9"/>
      <c r="J628" s="9"/>
      <c r="K628" s="9"/>
      <c r="L628" s="9"/>
      <c r="M628" s="9"/>
      <c r="O628" s="9"/>
    </row>
    <row r="629" spans="3:15" s="8" customFormat="1" x14ac:dyDescent="0.25">
      <c r="C629" s="9"/>
      <c r="G629" s="14"/>
      <c r="H629" s="9"/>
      <c r="I629" s="9"/>
      <c r="J629" s="9"/>
      <c r="K629" s="9"/>
      <c r="L629" s="9"/>
      <c r="M629" s="9"/>
      <c r="O629" s="9"/>
    </row>
    <row r="630" spans="3:15" s="8" customFormat="1" x14ac:dyDescent="0.25">
      <c r="C630" s="9"/>
      <c r="D630" s="9"/>
      <c r="E630" s="9"/>
      <c r="F630" s="9"/>
      <c r="G630" s="12"/>
      <c r="H630" s="9"/>
      <c r="I630" s="9"/>
      <c r="J630" s="9"/>
      <c r="K630" s="9"/>
      <c r="L630" s="9"/>
      <c r="M630" s="9"/>
      <c r="O630" s="9"/>
    </row>
    <row r="631" spans="3:15" s="8" customFormat="1" x14ac:dyDescent="0.25">
      <c r="G631" s="14"/>
      <c r="L631" s="9"/>
      <c r="M631" s="9"/>
      <c r="O631" s="9"/>
    </row>
    <row r="632" spans="3:15" s="8" customFormat="1" x14ac:dyDescent="0.25">
      <c r="G632" s="14"/>
      <c r="L632" s="9"/>
      <c r="M632" s="9"/>
      <c r="O632" s="9"/>
    </row>
    <row r="633" spans="3:15" s="8" customFormat="1" x14ac:dyDescent="0.25">
      <c r="C633" s="9"/>
      <c r="G633" s="14"/>
      <c r="L633" s="9"/>
      <c r="M633" s="9"/>
      <c r="O633" s="9"/>
    </row>
    <row r="634" spans="3:15" s="8" customFormat="1" x14ac:dyDescent="0.25">
      <c r="C634" s="9"/>
      <c r="G634" s="14"/>
      <c r="L634" s="9"/>
      <c r="M634" s="9"/>
      <c r="O634" s="9"/>
    </row>
    <row r="635" spans="3:15" s="8" customFormat="1" x14ac:dyDescent="0.25">
      <c r="C635" s="9"/>
      <c r="G635" s="14"/>
      <c r="L635" s="9"/>
      <c r="M635" s="9"/>
      <c r="O635" s="9"/>
    </row>
    <row r="636" spans="3:15" s="8" customFormat="1" x14ac:dyDescent="0.25">
      <c r="C636" s="9"/>
      <c r="G636" s="14"/>
      <c r="L636" s="9"/>
      <c r="M636" s="9"/>
      <c r="O636" s="9"/>
    </row>
    <row r="637" spans="3:15" s="8" customFormat="1" x14ac:dyDescent="0.25">
      <c r="C637" s="9"/>
      <c r="G637" s="14"/>
      <c r="L637" s="9"/>
      <c r="M637" s="9"/>
      <c r="O637" s="9"/>
    </row>
    <row r="638" spans="3:15" s="8" customFormat="1" x14ac:dyDescent="0.25">
      <c r="C638" s="9"/>
      <c r="G638" s="14"/>
      <c r="L638" s="9"/>
      <c r="M638" s="9"/>
      <c r="O638" s="9"/>
    </row>
    <row r="639" spans="3:15" s="8" customFormat="1" x14ac:dyDescent="0.25">
      <c r="C639" s="9"/>
      <c r="G639" s="14"/>
      <c r="L639" s="9"/>
      <c r="M639" s="9"/>
      <c r="O639" s="9"/>
    </row>
    <row r="640" spans="3:15" s="8" customFormat="1" x14ac:dyDescent="0.25">
      <c r="C640" s="9"/>
      <c r="G640" s="14"/>
      <c r="L640" s="9"/>
      <c r="M640" s="9"/>
      <c r="O640" s="9"/>
    </row>
    <row r="641" spans="3:15" s="8" customFormat="1" x14ac:dyDescent="0.25">
      <c r="C641" s="9"/>
      <c r="G641" s="14"/>
      <c r="L641" s="9"/>
      <c r="M641" s="9"/>
      <c r="O641" s="9"/>
    </row>
    <row r="642" spans="3:15" s="8" customFormat="1" x14ac:dyDescent="0.25">
      <c r="C642" s="9"/>
      <c r="G642" s="14"/>
      <c r="L642" s="9"/>
      <c r="M642" s="9"/>
      <c r="O642" s="9"/>
    </row>
    <row r="643" spans="3:15" s="8" customFormat="1" x14ac:dyDescent="0.25">
      <c r="C643" s="9"/>
      <c r="G643" s="14"/>
      <c r="L643" s="9"/>
      <c r="M643" s="9"/>
      <c r="O643" s="9"/>
    </row>
    <row r="644" spans="3:15" s="8" customFormat="1" x14ac:dyDescent="0.25">
      <c r="C644" s="9"/>
      <c r="G644" s="14"/>
      <c r="H644" s="9"/>
      <c r="I644" s="9"/>
      <c r="J644" s="9"/>
      <c r="L644" s="9"/>
      <c r="M644" s="9"/>
      <c r="O644" s="9"/>
    </row>
    <row r="645" spans="3:15" s="8" customFormat="1" x14ac:dyDescent="0.25">
      <c r="C645" s="9"/>
      <c r="G645" s="14"/>
      <c r="L645" s="9"/>
      <c r="M645" s="9"/>
      <c r="O645" s="9"/>
    </row>
    <row r="646" spans="3:15" s="8" customFormat="1" x14ac:dyDescent="0.25">
      <c r="C646" s="9"/>
      <c r="G646" s="14"/>
      <c r="L646" s="9"/>
      <c r="M646" s="9"/>
      <c r="O646" s="9"/>
    </row>
    <row r="647" spans="3:15" s="8" customFormat="1" x14ac:dyDescent="0.25">
      <c r="C647" s="9"/>
      <c r="G647" s="14"/>
      <c r="L647" s="9"/>
      <c r="M647" s="9"/>
      <c r="O647" s="9"/>
    </row>
    <row r="648" spans="3:15" s="8" customFormat="1" x14ac:dyDescent="0.25">
      <c r="C648" s="9"/>
      <c r="G648" s="14"/>
      <c r="L648" s="9"/>
      <c r="M648" s="9"/>
      <c r="O648" s="9"/>
    </row>
    <row r="649" spans="3:15" s="8" customFormat="1" x14ac:dyDescent="0.25">
      <c r="G649" s="14"/>
      <c r="L649" s="9"/>
      <c r="M649" s="9"/>
      <c r="O649" s="9"/>
    </row>
    <row r="650" spans="3:15" s="8" customFormat="1" x14ac:dyDescent="0.25">
      <c r="C650" s="9"/>
      <c r="G650" s="14"/>
      <c r="L650" s="9"/>
      <c r="M650" s="9"/>
      <c r="O650" s="9"/>
    </row>
    <row r="651" spans="3:15" s="8" customFormat="1" x14ac:dyDescent="0.25">
      <c r="C651" s="9"/>
      <c r="G651" s="14"/>
      <c r="L651" s="9"/>
      <c r="M651" s="9"/>
      <c r="O651" s="9"/>
    </row>
    <row r="652" spans="3:15" s="8" customFormat="1" x14ac:dyDescent="0.25">
      <c r="C652" s="9"/>
      <c r="G652" s="14"/>
      <c r="L652" s="9"/>
      <c r="M652" s="9"/>
      <c r="O652" s="9"/>
    </row>
    <row r="653" spans="3:15" s="8" customFormat="1" x14ac:dyDescent="0.25">
      <c r="C653" s="9"/>
      <c r="G653" s="14"/>
      <c r="L653" s="9"/>
      <c r="M653" s="9"/>
      <c r="O653" s="9"/>
    </row>
    <row r="654" spans="3:15" s="8" customFormat="1" x14ac:dyDescent="0.25">
      <c r="C654" s="9"/>
      <c r="G654" s="14"/>
      <c r="L654" s="9"/>
      <c r="M654" s="9"/>
      <c r="O654" s="9"/>
    </row>
    <row r="655" spans="3:15" s="8" customFormat="1" x14ac:dyDescent="0.25">
      <c r="C655" s="9"/>
      <c r="G655" s="14"/>
      <c r="L655" s="9"/>
      <c r="M655" s="9"/>
      <c r="O655" s="9"/>
    </row>
    <row r="656" spans="3:15" s="8" customFormat="1" x14ac:dyDescent="0.25">
      <c r="C656" s="9"/>
      <c r="E656" s="9"/>
      <c r="F656" s="9"/>
      <c r="G656" s="12"/>
      <c r="H656" s="9"/>
      <c r="I656" s="9"/>
      <c r="J656" s="9"/>
      <c r="K656" s="9"/>
      <c r="L656" s="9"/>
      <c r="M656" s="9"/>
      <c r="O656" s="9"/>
    </row>
    <row r="657" spans="3:15" s="8" customFormat="1" x14ac:dyDescent="0.25">
      <c r="C657" s="9"/>
      <c r="G657" s="14"/>
      <c r="L657" s="9"/>
      <c r="M657" s="9"/>
      <c r="O657" s="9"/>
    </row>
    <row r="658" spans="3:15" s="8" customFormat="1" x14ac:dyDescent="0.25">
      <c r="C658" s="9"/>
      <c r="G658" s="14"/>
      <c r="L658" s="9"/>
      <c r="M658" s="9"/>
      <c r="O658" s="9"/>
    </row>
    <row r="659" spans="3:15" s="8" customFormat="1" x14ac:dyDescent="0.25">
      <c r="C659" s="9"/>
      <c r="G659" s="14"/>
      <c r="L659" s="9"/>
      <c r="M659" s="9"/>
      <c r="O659" s="9"/>
    </row>
    <row r="660" spans="3:15" s="8" customFormat="1" x14ac:dyDescent="0.25">
      <c r="C660" s="9"/>
      <c r="G660" s="14"/>
      <c r="L660" s="9"/>
      <c r="M660" s="9"/>
      <c r="O660" s="9"/>
    </row>
    <row r="661" spans="3:15" s="8" customFormat="1" x14ac:dyDescent="0.25">
      <c r="C661" s="9"/>
      <c r="G661" s="14"/>
      <c r="L661" s="9"/>
      <c r="M661" s="9"/>
      <c r="O661" s="9"/>
    </row>
    <row r="662" spans="3:15" s="8" customFormat="1" x14ac:dyDescent="0.25">
      <c r="C662" s="9"/>
      <c r="D662" s="9"/>
      <c r="E662" s="9"/>
      <c r="F662" s="9"/>
      <c r="G662" s="12"/>
      <c r="H662" s="9"/>
      <c r="I662" s="9"/>
      <c r="J662" s="9"/>
      <c r="K662" s="9"/>
      <c r="L662" s="9"/>
      <c r="M662" s="9"/>
      <c r="O662" s="9"/>
    </row>
    <row r="663" spans="3:15" s="8" customFormat="1" x14ac:dyDescent="0.25">
      <c r="E663" s="9"/>
      <c r="F663" s="9"/>
      <c r="G663" s="12"/>
      <c r="H663" s="9"/>
      <c r="I663" s="9"/>
      <c r="J663" s="9"/>
      <c r="K663" s="9"/>
      <c r="L663" s="9"/>
      <c r="M663" s="9"/>
      <c r="O663" s="9"/>
    </row>
    <row r="664" spans="3:15" s="8" customFormat="1" x14ac:dyDescent="0.25">
      <c r="C664" s="9"/>
      <c r="G664" s="14"/>
      <c r="L664" s="9"/>
      <c r="M664" s="9"/>
      <c r="O664" s="9"/>
    </row>
    <row r="665" spans="3:15" s="8" customFormat="1" x14ac:dyDescent="0.25">
      <c r="C665" s="9"/>
      <c r="G665" s="14"/>
      <c r="L665" s="9"/>
      <c r="M665" s="9"/>
      <c r="O665" s="9"/>
    </row>
    <row r="666" spans="3:15" s="8" customFormat="1" x14ac:dyDescent="0.25">
      <c r="C666" s="9"/>
      <c r="G666" s="14"/>
      <c r="L666" s="9"/>
      <c r="M666" s="9"/>
      <c r="O666" s="9"/>
    </row>
    <row r="667" spans="3:15" s="8" customFormat="1" x14ac:dyDescent="0.25">
      <c r="C667" s="9"/>
      <c r="G667" s="14"/>
      <c r="L667" s="9"/>
      <c r="M667" s="9"/>
      <c r="O667" s="9"/>
    </row>
    <row r="668" spans="3:15" s="8" customFormat="1" x14ac:dyDescent="0.25">
      <c r="C668" s="9"/>
      <c r="D668" s="9"/>
      <c r="E668" s="9"/>
      <c r="F668" s="9"/>
      <c r="G668" s="12"/>
      <c r="H668" s="9"/>
      <c r="I668" s="9"/>
      <c r="J668" s="9"/>
      <c r="K668" s="9"/>
      <c r="L668" s="9"/>
      <c r="M668" s="9"/>
      <c r="O668" s="9"/>
    </row>
    <row r="669" spans="3:15" s="8" customFormat="1" x14ac:dyDescent="0.25">
      <c r="C669" s="9"/>
      <c r="G669" s="14"/>
      <c r="L669" s="9"/>
      <c r="M669" s="9"/>
      <c r="O669" s="9"/>
    </row>
    <row r="670" spans="3:15" s="8" customFormat="1" x14ac:dyDescent="0.25">
      <c r="C670" s="9"/>
      <c r="G670" s="14"/>
      <c r="L670" s="9"/>
      <c r="M670" s="9"/>
      <c r="O670" s="9"/>
    </row>
    <row r="671" spans="3:15" s="8" customFormat="1" x14ac:dyDescent="0.25">
      <c r="C671" s="9"/>
      <c r="G671" s="14"/>
      <c r="L671" s="9"/>
      <c r="M671" s="9"/>
      <c r="O671" s="9"/>
    </row>
    <row r="672" spans="3:15" s="8" customFormat="1" x14ac:dyDescent="0.25">
      <c r="C672" s="9"/>
      <c r="G672" s="14"/>
      <c r="L672" s="9"/>
      <c r="M672" s="9"/>
      <c r="O672" s="9"/>
    </row>
    <row r="673" spans="3:15" s="8" customFormat="1" x14ac:dyDescent="0.25">
      <c r="C673" s="9"/>
      <c r="G673" s="14"/>
      <c r="L673" s="9"/>
      <c r="M673" s="9"/>
      <c r="O673" s="9"/>
    </row>
    <row r="674" spans="3:15" s="8" customFormat="1" x14ac:dyDescent="0.25">
      <c r="C674" s="9"/>
      <c r="G674" s="14"/>
      <c r="L674" s="9"/>
      <c r="M674" s="9"/>
      <c r="O674" s="9"/>
    </row>
    <row r="675" spans="3:15" s="8" customFormat="1" x14ac:dyDescent="0.25">
      <c r="C675" s="9"/>
      <c r="G675" s="14"/>
      <c r="L675" s="9"/>
      <c r="M675" s="9"/>
      <c r="O675" s="9"/>
    </row>
    <row r="676" spans="3:15" s="8" customFormat="1" x14ac:dyDescent="0.25">
      <c r="C676" s="9"/>
      <c r="G676" s="14"/>
      <c r="L676" s="9"/>
      <c r="M676" s="9"/>
      <c r="O676" s="9"/>
    </row>
    <row r="677" spans="3:15" s="8" customFormat="1" x14ac:dyDescent="0.25">
      <c r="C677" s="9"/>
      <c r="D677" s="9"/>
      <c r="E677" s="9"/>
      <c r="F677" s="9"/>
      <c r="G677" s="12"/>
      <c r="H677" s="9"/>
      <c r="I677" s="9"/>
      <c r="J677" s="9"/>
      <c r="K677" s="9"/>
      <c r="L677" s="9"/>
      <c r="M677" s="9"/>
      <c r="O677" s="9"/>
    </row>
    <row r="678" spans="3:15" s="8" customFormat="1" x14ac:dyDescent="0.25">
      <c r="C678" s="9"/>
      <c r="G678" s="14"/>
      <c r="L678" s="9"/>
      <c r="M678" s="9"/>
      <c r="O678" s="9"/>
    </row>
    <row r="679" spans="3:15" s="8" customFormat="1" x14ac:dyDescent="0.25">
      <c r="C679" s="9"/>
      <c r="G679" s="14"/>
      <c r="L679" s="9"/>
      <c r="M679" s="9"/>
      <c r="O679" s="9"/>
    </row>
    <row r="680" spans="3:15" s="8" customFormat="1" x14ac:dyDescent="0.25">
      <c r="C680" s="9"/>
      <c r="G680" s="14"/>
      <c r="L680" s="9"/>
      <c r="M680" s="9"/>
      <c r="O680" s="9"/>
    </row>
    <row r="681" spans="3:15" s="8" customFormat="1" x14ac:dyDescent="0.25">
      <c r="C681" s="9"/>
      <c r="G681" s="14"/>
      <c r="L681" s="9"/>
      <c r="M681" s="9"/>
      <c r="O681" s="9"/>
    </row>
    <row r="682" spans="3:15" s="8" customFormat="1" x14ac:dyDescent="0.25">
      <c r="C682" s="9"/>
      <c r="G682" s="14"/>
      <c r="H682" s="9"/>
      <c r="I682" s="9"/>
      <c r="J682" s="9"/>
      <c r="K682" s="9"/>
      <c r="L682" s="9"/>
      <c r="M682" s="9"/>
      <c r="O682" s="9"/>
    </row>
    <row r="683" spans="3:15" s="8" customFormat="1" x14ac:dyDescent="0.25">
      <c r="C683" s="9"/>
      <c r="G683" s="14"/>
      <c r="H683" s="9"/>
      <c r="I683" s="9"/>
      <c r="J683" s="9"/>
      <c r="K683" s="9"/>
      <c r="L683" s="9"/>
      <c r="M683" s="9"/>
      <c r="O683" s="9"/>
    </row>
    <row r="684" spans="3:15" s="8" customFormat="1" x14ac:dyDescent="0.25">
      <c r="C684" s="9"/>
      <c r="G684" s="14"/>
      <c r="H684" s="9"/>
      <c r="I684" s="9"/>
      <c r="J684" s="9"/>
      <c r="K684" s="9"/>
      <c r="L684" s="9"/>
      <c r="M684" s="9"/>
      <c r="O684" s="9"/>
    </row>
    <row r="685" spans="3:15" s="8" customFormat="1" x14ac:dyDescent="0.25">
      <c r="C685" s="9"/>
      <c r="G685" s="14"/>
      <c r="H685" s="9"/>
      <c r="I685" s="9"/>
      <c r="J685" s="9"/>
      <c r="K685" s="9"/>
      <c r="L685" s="9"/>
      <c r="M685" s="9"/>
      <c r="O685" s="9"/>
    </row>
    <row r="686" spans="3:15" s="8" customFormat="1" x14ac:dyDescent="0.25">
      <c r="C686" s="9"/>
      <c r="D686" s="9"/>
      <c r="E686" s="9"/>
      <c r="F686" s="9"/>
      <c r="G686" s="12"/>
      <c r="H686" s="9"/>
      <c r="I686" s="9"/>
      <c r="J686" s="9"/>
      <c r="K686" s="9"/>
      <c r="L686" s="9"/>
      <c r="M686" s="9"/>
      <c r="O686" s="9"/>
    </row>
    <row r="687" spans="3:15" s="8" customFormat="1" x14ac:dyDescent="0.25">
      <c r="C687" s="9"/>
      <c r="G687" s="14"/>
      <c r="L687" s="9"/>
      <c r="M687" s="9"/>
      <c r="O687" s="9"/>
    </row>
    <row r="688" spans="3:15" s="8" customFormat="1" x14ac:dyDescent="0.25">
      <c r="C688" s="9"/>
      <c r="G688" s="14"/>
      <c r="L688" s="9"/>
      <c r="M688" s="9"/>
      <c r="O688" s="9"/>
    </row>
    <row r="689" spans="3:15" s="8" customFormat="1" x14ac:dyDescent="0.25">
      <c r="C689" s="9"/>
      <c r="G689" s="14"/>
      <c r="L689" s="9"/>
      <c r="M689" s="9"/>
      <c r="O689" s="9"/>
    </row>
    <row r="690" spans="3:15" s="8" customFormat="1" x14ac:dyDescent="0.25">
      <c r="C690" s="9"/>
      <c r="G690" s="14"/>
      <c r="L690" s="9"/>
      <c r="M690" s="9"/>
      <c r="O690" s="9"/>
    </row>
    <row r="691" spans="3:15" s="8" customFormat="1" x14ac:dyDescent="0.25">
      <c r="C691" s="9"/>
      <c r="G691" s="14"/>
      <c r="L691" s="9"/>
      <c r="M691" s="9"/>
      <c r="O691" s="9"/>
    </row>
    <row r="692" spans="3:15" s="8" customFormat="1" x14ac:dyDescent="0.25">
      <c r="C692" s="9"/>
      <c r="G692" s="14"/>
      <c r="H692" s="9"/>
      <c r="I692" s="9"/>
      <c r="J692" s="9"/>
      <c r="K692" s="9"/>
      <c r="L692" s="9"/>
      <c r="M692" s="9"/>
      <c r="O692" s="9"/>
    </row>
    <row r="693" spans="3:15" s="8" customFormat="1" x14ac:dyDescent="0.25">
      <c r="C693" s="9"/>
      <c r="G693" s="14"/>
      <c r="H693" s="9"/>
      <c r="I693" s="9"/>
      <c r="J693" s="9"/>
      <c r="K693" s="9"/>
      <c r="L693" s="9"/>
      <c r="M693" s="9"/>
      <c r="O693" s="9"/>
    </row>
    <row r="694" spans="3:15" s="8" customFormat="1" x14ac:dyDescent="0.25">
      <c r="C694" s="9"/>
      <c r="G694" s="14"/>
      <c r="H694" s="9"/>
      <c r="I694" s="9"/>
      <c r="J694" s="9"/>
      <c r="K694" s="9"/>
      <c r="L694" s="9"/>
      <c r="M694" s="9"/>
      <c r="O694" s="9"/>
    </row>
    <row r="695" spans="3:15" s="8" customFormat="1" x14ac:dyDescent="0.25">
      <c r="C695" s="9"/>
      <c r="G695" s="14"/>
      <c r="H695" s="9"/>
      <c r="I695" s="9"/>
      <c r="J695" s="9"/>
      <c r="K695" s="9"/>
      <c r="L695" s="9"/>
      <c r="M695" s="9"/>
      <c r="O695" s="9"/>
    </row>
    <row r="696" spans="3:15" s="8" customFormat="1" x14ac:dyDescent="0.25">
      <c r="C696" s="9"/>
      <c r="G696" s="14"/>
      <c r="L696" s="9"/>
      <c r="M696" s="9"/>
      <c r="O696" s="9"/>
    </row>
    <row r="697" spans="3:15" s="8" customFormat="1" x14ac:dyDescent="0.25">
      <c r="C697" s="9"/>
      <c r="G697" s="14"/>
      <c r="L697" s="9"/>
      <c r="M697" s="9"/>
      <c r="O697" s="9"/>
    </row>
    <row r="698" spans="3:15" s="8" customFormat="1" x14ac:dyDescent="0.25">
      <c r="C698" s="9"/>
      <c r="G698" s="14"/>
      <c r="L698" s="9"/>
      <c r="M698" s="9"/>
      <c r="O698" s="9"/>
    </row>
    <row r="699" spans="3:15" s="8" customFormat="1" x14ac:dyDescent="0.25">
      <c r="C699" s="9"/>
      <c r="G699" s="14"/>
      <c r="L699" s="9"/>
      <c r="M699" s="9"/>
      <c r="O699" s="9"/>
    </row>
    <row r="700" spans="3:15" s="8" customFormat="1" x14ac:dyDescent="0.25">
      <c r="C700" s="9"/>
      <c r="G700" s="14"/>
      <c r="L700" s="9"/>
      <c r="M700" s="9"/>
      <c r="O700" s="9"/>
    </row>
    <row r="701" spans="3:15" s="8" customFormat="1" x14ac:dyDescent="0.25">
      <c r="C701" s="9"/>
      <c r="G701" s="14"/>
      <c r="L701" s="9"/>
      <c r="M701" s="9"/>
      <c r="O701" s="9"/>
    </row>
    <row r="702" spans="3:15" s="8" customFormat="1" x14ac:dyDescent="0.25">
      <c r="C702" s="9"/>
      <c r="G702" s="14"/>
      <c r="L702" s="9"/>
      <c r="M702" s="9"/>
      <c r="O702" s="9"/>
    </row>
    <row r="703" spans="3:15" s="8" customFormat="1" x14ac:dyDescent="0.25">
      <c r="C703" s="9"/>
      <c r="G703" s="14"/>
      <c r="H703" s="9"/>
      <c r="I703" s="9"/>
      <c r="J703" s="9"/>
      <c r="K703" s="9"/>
      <c r="L703" s="9"/>
      <c r="M703" s="9"/>
      <c r="O703" s="9"/>
    </row>
    <row r="704" spans="3:15" s="8" customFormat="1" x14ac:dyDescent="0.25">
      <c r="C704" s="9"/>
      <c r="G704" s="14"/>
      <c r="H704" s="9"/>
      <c r="I704" s="9"/>
      <c r="J704" s="9"/>
      <c r="K704" s="9"/>
      <c r="L704" s="9"/>
      <c r="M704" s="9"/>
      <c r="O704" s="9"/>
    </row>
    <row r="705" spans="3:15" s="8" customFormat="1" x14ac:dyDescent="0.25">
      <c r="C705" s="9"/>
      <c r="G705" s="14"/>
      <c r="H705" s="9"/>
      <c r="I705" s="9"/>
      <c r="J705" s="9"/>
      <c r="K705" s="9"/>
      <c r="L705" s="9"/>
      <c r="M705" s="9"/>
      <c r="O705" s="9"/>
    </row>
    <row r="706" spans="3:15" s="8" customFormat="1" x14ac:dyDescent="0.25">
      <c r="C706" s="9"/>
      <c r="G706" s="14"/>
      <c r="H706" s="9"/>
      <c r="I706" s="9"/>
      <c r="J706" s="9"/>
      <c r="K706" s="9"/>
      <c r="L706" s="9"/>
      <c r="M706" s="9"/>
      <c r="O706" s="9"/>
    </row>
    <row r="707" spans="3:15" s="8" customFormat="1" x14ac:dyDescent="0.25">
      <c r="C707" s="9"/>
      <c r="G707" s="14"/>
      <c r="L707" s="9"/>
      <c r="M707" s="9"/>
      <c r="O707" s="9"/>
    </row>
    <row r="708" spans="3:15" s="8" customFormat="1" x14ac:dyDescent="0.25">
      <c r="C708" s="9"/>
      <c r="G708" s="14"/>
      <c r="H708" s="9"/>
      <c r="I708" s="9"/>
      <c r="J708" s="9"/>
      <c r="K708" s="9"/>
      <c r="L708" s="9"/>
      <c r="M708" s="9"/>
      <c r="O708" s="9"/>
    </row>
    <row r="709" spans="3:15" s="8" customFormat="1" x14ac:dyDescent="0.25">
      <c r="C709" s="9"/>
      <c r="G709" s="14"/>
      <c r="H709" s="9"/>
      <c r="I709" s="9"/>
      <c r="J709" s="9"/>
      <c r="K709" s="9"/>
      <c r="L709" s="9"/>
      <c r="M709" s="9"/>
      <c r="O709" s="9"/>
    </row>
    <row r="710" spans="3:15" s="8" customFormat="1" x14ac:dyDescent="0.25">
      <c r="C710" s="9"/>
      <c r="G710" s="14"/>
      <c r="H710" s="9"/>
      <c r="I710" s="9"/>
      <c r="J710" s="9"/>
      <c r="K710" s="9"/>
      <c r="L710" s="9"/>
      <c r="M710" s="9"/>
      <c r="O710" s="9"/>
    </row>
    <row r="711" spans="3:15" s="8" customFormat="1" x14ac:dyDescent="0.25">
      <c r="C711" s="9"/>
      <c r="G711" s="14"/>
      <c r="H711" s="9"/>
      <c r="I711" s="9"/>
      <c r="J711" s="9"/>
      <c r="K711" s="9"/>
      <c r="L711" s="9"/>
      <c r="M711" s="9"/>
      <c r="O711" s="9"/>
    </row>
    <row r="712" spans="3:15" s="8" customFormat="1" x14ac:dyDescent="0.25">
      <c r="C712" s="9"/>
      <c r="G712" s="14"/>
      <c r="L712" s="9"/>
      <c r="M712" s="9"/>
      <c r="O712" s="9"/>
    </row>
    <row r="713" spans="3:15" s="8" customFormat="1" x14ac:dyDescent="0.25">
      <c r="G713" s="14"/>
      <c r="L713" s="9"/>
      <c r="M713" s="10"/>
      <c r="O713" s="9"/>
    </row>
    <row r="714" spans="3:15" s="8" customFormat="1" x14ac:dyDescent="0.25">
      <c r="C714" s="9"/>
      <c r="G714" s="14"/>
      <c r="L714" s="9"/>
      <c r="M714" s="9"/>
      <c r="O714" s="9"/>
    </row>
    <row r="715" spans="3:15" s="8" customFormat="1" x14ac:dyDescent="0.25">
      <c r="C715" s="9"/>
      <c r="G715" s="14"/>
      <c r="L715" s="9"/>
      <c r="M715" s="9"/>
      <c r="O715" s="9"/>
    </row>
    <row r="716" spans="3:15" s="8" customFormat="1" x14ac:dyDescent="0.25">
      <c r="C716" s="9"/>
      <c r="G716" s="14"/>
      <c r="L716" s="9"/>
      <c r="M716" s="9"/>
      <c r="O716" s="9"/>
    </row>
    <row r="717" spans="3:15" s="8" customFormat="1" x14ac:dyDescent="0.25">
      <c r="G717" s="14"/>
      <c r="L717" s="9"/>
      <c r="M717" s="9"/>
      <c r="O717" s="9"/>
    </row>
    <row r="718" spans="3:15" s="8" customFormat="1" x14ac:dyDescent="0.25">
      <c r="C718" s="9"/>
      <c r="G718" s="14"/>
      <c r="L718" s="9"/>
      <c r="M718" s="9"/>
      <c r="O718" s="9"/>
    </row>
    <row r="719" spans="3:15" s="8" customFormat="1" x14ac:dyDescent="0.25">
      <c r="C719" s="9"/>
      <c r="G719" s="14"/>
      <c r="L719" s="9"/>
      <c r="M719" s="9"/>
      <c r="O719" s="9"/>
    </row>
    <row r="720" spans="3:15" s="8" customFormat="1" x14ac:dyDescent="0.25">
      <c r="C720" s="9"/>
      <c r="G720" s="14"/>
      <c r="L720" s="9"/>
      <c r="M720" s="9"/>
      <c r="O720" s="9"/>
    </row>
    <row r="721" spans="3:15" s="8" customFormat="1" x14ac:dyDescent="0.25">
      <c r="C721" s="9"/>
      <c r="G721" s="14"/>
      <c r="L721" s="9"/>
      <c r="M721" s="9"/>
      <c r="O721" s="9"/>
    </row>
    <row r="722" spans="3:15" s="8" customFormat="1" x14ac:dyDescent="0.25">
      <c r="C722" s="9"/>
      <c r="G722" s="14"/>
      <c r="L722" s="9"/>
      <c r="M722" s="9"/>
      <c r="O722" s="9"/>
    </row>
    <row r="723" spans="3:15" s="8" customFormat="1" x14ac:dyDescent="0.25">
      <c r="C723" s="9"/>
      <c r="G723" s="14"/>
      <c r="L723" s="9"/>
      <c r="M723" s="9"/>
      <c r="O723" s="9"/>
    </row>
    <row r="724" spans="3:15" s="8" customFormat="1" x14ac:dyDescent="0.25">
      <c r="G724" s="14"/>
      <c r="L724" s="9"/>
      <c r="M724" s="1"/>
      <c r="O724" s="1"/>
    </row>
    <row r="725" spans="3:15" s="8" customFormat="1" x14ac:dyDescent="0.25">
      <c r="C725" s="9"/>
      <c r="G725" s="14"/>
      <c r="L725" s="9"/>
      <c r="M725" s="9"/>
      <c r="O725" s="9"/>
    </row>
    <row r="726" spans="3:15" s="8" customFormat="1" x14ac:dyDescent="0.25">
      <c r="C726" s="9"/>
      <c r="G726" s="14"/>
      <c r="L726" s="9"/>
      <c r="M726" s="9"/>
      <c r="O726" s="9"/>
    </row>
    <row r="727" spans="3:15" s="8" customFormat="1" x14ac:dyDescent="0.25">
      <c r="C727" s="9"/>
      <c r="G727" s="14"/>
      <c r="L727" s="9"/>
      <c r="M727" s="9"/>
      <c r="O727" s="9"/>
    </row>
    <row r="728" spans="3:15" s="8" customFormat="1" x14ac:dyDescent="0.25">
      <c r="C728" s="9"/>
      <c r="G728" s="14"/>
      <c r="L728" s="9"/>
      <c r="M728" s="9"/>
      <c r="O728" s="9"/>
    </row>
    <row r="729" spans="3:15" s="8" customFormat="1" x14ac:dyDescent="0.25">
      <c r="C729" s="9"/>
      <c r="G729" s="14"/>
      <c r="L729" s="9"/>
      <c r="M729" s="9"/>
      <c r="O729" s="9"/>
    </row>
    <row r="730" spans="3:15" s="8" customFormat="1" x14ac:dyDescent="0.25">
      <c r="C730" s="9"/>
      <c r="G730" s="14"/>
      <c r="L730" s="9"/>
      <c r="M730" s="9"/>
      <c r="O730" s="9"/>
    </row>
    <row r="731" spans="3:15" s="8" customFormat="1" x14ac:dyDescent="0.25">
      <c r="C731" s="9"/>
      <c r="G731" s="14"/>
      <c r="L731" s="9"/>
      <c r="M731" s="9"/>
      <c r="O731" s="9"/>
    </row>
    <row r="732" spans="3:15" s="8" customFormat="1" x14ac:dyDescent="0.25">
      <c r="C732" s="9"/>
      <c r="G732" s="14"/>
      <c r="L732" s="9"/>
      <c r="M732" s="9"/>
      <c r="O732" s="9"/>
    </row>
    <row r="733" spans="3:15" s="8" customFormat="1" x14ac:dyDescent="0.25">
      <c r="C733" s="9"/>
      <c r="G733" s="14"/>
      <c r="L733" s="9"/>
      <c r="M733" s="9"/>
      <c r="O733" s="9"/>
    </row>
    <row r="734" spans="3:15" s="8" customFormat="1" x14ac:dyDescent="0.25">
      <c r="C734" s="9"/>
      <c r="G734" s="14"/>
      <c r="L734" s="9"/>
      <c r="M734" s="9"/>
      <c r="O734" s="9"/>
    </row>
    <row r="735" spans="3:15" s="8" customFormat="1" x14ac:dyDescent="0.25">
      <c r="C735" s="9"/>
      <c r="G735" s="14"/>
      <c r="L735" s="9"/>
      <c r="M735" s="9"/>
      <c r="O735" s="9"/>
    </row>
    <row r="736" spans="3:15" s="8" customFormat="1" x14ac:dyDescent="0.25">
      <c r="C736" s="9"/>
      <c r="G736" s="14"/>
      <c r="L736" s="9"/>
      <c r="M736" s="9"/>
      <c r="O736" s="9"/>
    </row>
    <row r="737" spans="3:15" s="8" customFormat="1" x14ac:dyDescent="0.25">
      <c r="C737" s="9"/>
      <c r="G737" s="14"/>
      <c r="L737" s="9"/>
      <c r="M737" s="9"/>
      <c r="O737" s="9"/>
    </row>
    <row r="738" spans="3:15" s="8" customFormat="1" x14ac:dyDescent="0.25">
      <c r="C738" s="9"/>
      <c r="G738" s="14"/>
      <c r="L738" s="9"/>
      <c r="M738" s="9"/>
      <c r="O738" s="9"/>
    </row>
    <row r="739" spans="3:15" s="8" customFormat="1" x14ac:dyDescent="0.25">
      <c r="C739" s="9"/>
      <c r="G739" s="14"/>
      <c r="L739" s="9"/>
      <c r="M739" s="9"/>
      <c r="O739" s="9"/>
    </row>
    <row r="740" spans="3:15" s="8" customFormat="1" x14ac:dyDescent="0.25">
      <c r="C740" s="9"/>
      <c r="G740" s="14"/>
      <c r="L740" s="9"/>
      <c r="M740" s="9"/>
      <c r="O740" s="9"/>
    </row>
    <row r="741" spans="3:15" s="8" customFormat="1" x14ac:dyDescent="0.25">
      <c r="C741" s="9"/>
      <c r="G741" s="14"/>
      <c r="L741" s="9"/>
      <c r="M741" s="9"/>
      <c r="O741" s="9"/>
    </row>
    <row r="742" spans="3:15" s="8" customFormat="1" x14ac:dyDescent="0.25">
      <c r="C742" s="9"/>
      <c r="G742" s="14"/>
      <c r="L742" s="9"/>
      <c r="M742" s="9"/>
      <c r="O742" s="9"/>
    </row>
    <row r="743" spans="3:15" s="8" customFormat="1" x14ac:dyDescent="0.25">
      <c r="C743" s="9"/>
      <c r="G743" s="14"/>
      <c r="L743" s="9"/>
      <c r="M743" s="9"/>
      <c r="O743" s="9"/>
    </row>
    <row r="744" spans="3:15" s="8" customFormat="1" x14ac:dyDescent="0.25">
      <c r="C744" s="9"/>
      <c r="G744" s="14"/>
      <c r="L744" s="9"/>
      <c r="M744" s="9"/>
      <c r="O744" s="9"/>
    </row>
    <row r="745" spans="3:15" s="8" customFormat="1" x14ac:dyDescent="0.25">
      <c r="C745" s="9"/>
      <c r="G745" s="14"/>
      <c r="L745" s="9"/>
      <c r="M745" s="9"/>
      <c r="O745" s="9"/>
    </row>
    <row r="746" spans="3:15" s="8" customFormat="1" x14ac:dyDescent="0.25">
      <c r="C746" s="9"/>
      <c r="G746" s="14"/>
      <c r="L746" s="9"/>
      <c r="M746" s="9"/>
      <c r="O746" s="9"/>
    </row>
    <row r="747" spans="3:15" s="8" customFormat="1" x14ac:dyDescent="0.25">
      <c r="C747" s="9"/>
      <c r="G747" s="14"/>
      <c r="L747" s="9"/>
      <c r="M747" s="9"/>
      <c r="O747" s="9"/>
    </row>
    <row r="748" spans="3:15" s="8" customFormat="1" x14ac:dyDescent="0.25">
      <c r="C748" s="9"/>
      <c r="G748" s="14"/>
      <c r="L748" s="9"/>
      <c r="M748" s="9"/>
      <c r="O748" s="9"/>
    </row>
    <row r="749" spans="3:15" s="8" customFormat="1" x14ac:dyDescent="0.25">
      <c r="C749" s="9"/>
      <c r="G749" s="14"/>
      <c r="L749" s="9"/>
      <c r="M749" s="9"/>
      <c r="O749" s="9"/>
    </row>
    <row r="750" spans="3:15" s="8" customFormat="1" x14ac:dyDescent="0.25">
      <c r="C750" s="9"/>
      <c r="G750" s="14"/>
      <c r="L750" s="9"/>
      <c r="M750" s="9"/>
      <c r="O750" s="9"/>
    </row>
    <row r="751" spans="3:15" s="8" customFormat="1" x14ac:dyDescent="0.25">
      <c r="C751" s="9"/>
      <c r="G751" s="14"/>
      <c r="L751" s="9"/>
      <c r="M751" s="9"/>
      <c r="O751" s="9"/>
    </row>
    <row r="752" spans="3:15" s="8" customFormat="1" x14ac:dyDescent="0.25">
      <c r="C752" s="9"/>
      <c r="G752" s="14"/>
      <c r="L752" s="9"/>
      <c r="M752" s="9"/>
      <c r="O752" s="9"/>
    </row>
    <row r="753" spans="3:15" s="8" customFormat="1" x14ac:dyDescent="0.25">
      <c r="C753" s="9"/>
      <c r="G753" s="14"/>
      <c r="L753" s="9"/>
      <c r="M753" s="9"/>
      <c r="O753" s="9"/>
    </row>
    <row r="754" spans="3:15" s="8" customFormat="1" x14ac:dyDescent="0.25">
      <c r="C754" s="9"/>
      <c r="G754" s="14"/>
      <c r="L754" s="9"/>
      <c r="M754" s="9"/>
      <c r="O754" s="9"/>
    </row>
    <row r="755" spans="3:15" s="8" customFormat="1" x14ac:dyDescent="0.25">
      <c r="C755" s="9"/>
      <c r="G755" s="14"/>
      <c r="L755" s="9"/>
      <c r="M755" s="9"/>
      <c r="O755" s="9"/>
    </row>
    <row r="756" spans="3:15" s="8" customFormat="1" x14ac:dyDescent="0.25">
      <c r="C756" s="9"/>
      <c r="G756" s="14"/>
      <c r="L756" s="9"/>
      <c r="M756" s="9"/>
      <c r="O756" s="9"/>
    </row>
    <row r="757" spans="3:15" s="8" customFormat="1" x14ac:dyDescent="0.25">
      <c r="C757" s="9"/>
      <c r="G757" s="14"/>
      <c r="L757" s="9"/>
      <c r="M757" s="9"/>
      <c r="O757" s="9"/>
    </row>
    <row r="758" spans="3:15" s="8" customFormat="1" x14ac:dyDescent="0.25">
      <c r="C758" s="9"/>
      <c r="G758" s="14"/>
      <c r="L758" s="9"/>
      <c r="M758" s="9"/>
      <c r="O758" s="9"/>
    </row>
    <row r="759" spans="3:15" s="8" customFormat="1" x14ac:dyDescent="0.25">
      <c r="C759" s="9"/>
      <c r="G759" s="14"/>
      <c r="L759" s="9"/>
      <c r="M759" s="3"/>
      <c r="O759" s="9"/>
    </row>
    <row r="760" spans="3:15" s="8" customFormat="1" x14ac:dyDescent="0.25">
      <c r="C760" s="9"/>
      <c r="G760" s="14"/>
      <c r="L760" s="9"/>
      <c r="M760" s="3"/>
      <c r="O760" s="9"/>
    </row>
    <row r="761" spans="3:15" s="8" customFormat="1" x14ac:dyDescent="0.25">
      <c r="C761" s="9"/>
      <c r="G761" s="14"/>
      <c r="L761" s="9"/>
      <c r="M761" s="3"/>
      <c r="O761" s="9"/>
    </row>
    <row r="762" spans="3:15" s="8" customFormat="1" x14ac:dyDescent="0.25">
      <c r="C762" s="9"/>
      <c r="G762" s="14"/>
      <c r="L762" s="9"/>
      <c r="M762" s="9"/>
      <c r="O762" s="9"/>
    </row>
    <row r="763" spans="3:15" s="8" customFormat="1" x14ac:dyDescent="0.25">
      <c r="C763" s="9"/>
      <c r="G763" s="14"/>
      <c r="L763" s="9"/>
      <c r="M763" s="9"/>
      <c r="O763" s="9"/>
    </row>
    <row r="764" spans="3:15" s="8" customFormat="1" x14ac:dyDescent="0.25">
      <c r="C764" s="9"/>
      <c r="G764" s="14"/>
      <c r="L764" s="9"/>
      <c r="M764" s="9"/>
      <c r="O764" s="9"/>
    </row>
    <row r="765" spans="3:15" s="8" customFormat="1" x14ac:dyDescent="0.25">
      <c r="C765" s="9"/>
      <c r="G765" s="14"/>
      <c r="L765" s="9"/>
      <c r="M765" s="9"/>
      <c r="O765" s="9"/>
    </row>
    <row r="766" spans="3:15" s="8" customFormat="1" x14ac:dyDescent="0.25">
      <c r="C766" s="9"/>
      <c r="G766" s="14"/>
      <c r="L766" s="9"/>
      <c r="M766" s="9"/>
      <c r="O766" s="9"/>
    </row>
    <row r="767" spans="3:15" s="8" customFormat="1" x14ac:dyDescent="0.25">
      <c r="C767" s="9"/>
      <c r="G767" s="14"/>
      <c r="L767" s="9"/>
      <c r="M767" s="9"/>
      <c r="O767" s="9"/>
    </row>
    <row r="768" spans="3:15" s="8" customFormat="1" x14ac:dyDescent="0.25">
      <c r="C768" s="9"/>
      <c r="G768" s="14"/>
      <c r="L768" s="9"/>
      <c r="M768" s="9"/>
      <c r="O768" s="9"/>
    </row>
    <row r="769" spans="3:15" s="8" customFormat="1" x14ac:dyDescent="0.25">
      <c r="C769" s="9"/>
      <c r="G769" s="14"/>
      <c r="L769" s="9"/>
      <c r="M769" s="9"/>
      <c r="O769" s="9"/>
    </row>
    <row r="770" spans="3:15" s="8" customFormat="1" x14ac:dyDescent="0.25">
      <c r="C770" s="9"/>
      <c r="G770" s="14"/>
      <c r="L770" s="9"/>
      <c r="M770" s="10"/>
      <c r="O770" s="9"/>
    </row>
    <row r="771" spans="3:15" s="8" customFormat="1" x14ac:dyDescent="0.25">
      <c r="C771" s="9"/>
      <c r="G771" s="14"/>
      <c r="L771" s="9"/>
      <c r="M771" s="10"/>
      <c r="O771" s="9"/>
    </row>
    <row r="772" spans="3:15" s="8" customFormat="1" x14ac:dyDescent="0.25">
      <c r="C772" s="9"/>
      <c r="G772" s="14"/>
      <c r="L772" s="9"/>
      <c r="M772" s="10"/>
      <c r="O772" s="9"/>
    </row>
    <row r="773" spans="3:15" s="8" customFormat="1" x14ac:dyDescent="0.25">
      <c r="C773" s="9"/>
      <c r="G773" s="14"/>
      <c r="L773" s="9"/>
      <c r="M773" s="10"/>
      <c r="O773" s="9"/>
    </row>
    <row r="774" spans="3:15" s="8" customFormat="1" x14ac:dyDescent="0.25">
      <c r="C774" s="9"/>
      <c r="G774" s="14"/>
      <c r="L774" s="9"/>
      <c r="M774" s="9"/>
      <c r="O774" s="9"/>
    </row>
    <row r="775" spans="3:15" s="8" customFormat="1" x14ac:dyDescent="0.25">
      <c r="C775" s="9"/>
      <c r="G775" s="14"/>
      <c r="L775" s="9"/>
      <c r="M775" s="9"/>
      <c r="O775" s="9"/>
    </row>
    <row r="776" spans="3:15" s="8" customFormat="1" x14ac:dyDescent="0.25">
      <c r="C776" s="9"/>
      <c r="G776" s="14"/>
      <c r="L776" s="9"/>
      <c r="M776" s="9"/>
      <c r="O776" s="9"/>
    </row>
    <row r="777" spans="3:15" s="8" customFormat="1" x14ac:dyDescent="0.25">
      <c r="C777" s="9"/>
      <c r="G777" s="14"/>
      <c r="L777" s="9"/>
      <c r="M777" s="9"/>
      <c r="O777" s="9"/>
    </row>
    <row r="778" spans="3:15" s="8" customFormat="1" x14ac:dyDescent="0.25">
      <c r="C778" s="9"/>
      <c r="G778" s="14"/>
      <c r="L778" s="9"/>
      <c r="M778" s="9"/>
      <c r="O778" s="9"/>
    </row>
    <row r="779" spans="3:15" s="8" customFormat="1" x14ac:dyDescent="0.25">
      <c r="C779" s="9"/>
      <c r="G779" s="14"/>
      <c r="L779" s="9"/>
      <c r="M779" s="9"/>
      <c r="O779" s="9"/>
    </row>
    <row r="780" spans="3:15" s="8" customFormat="1" x14ac:dyDescent="0.25">
      <c r="C780" s="9"/>
      <c r="G780" s="14"/>
      <c r="L780" s="9"/>
      <c r="M780" s="9"/>
      <c r="O780" s="9"/>
    </row>
    <row r="781" spans="3:15" s="8" customFormat="1" x14ac:dyDescent="0.25">
      <c r="C781" s="9"/>
      <c r="G781" s="14"/>
      <c r="L781" s="9"/>
      <c r="M781" s="4"/>
      <c r="O781" s="9"/>
    </row>
    <row r="782" spans="3:15" s="8" customFormat="1" x14ac:dyDescent="0.25">
      <c r="C782" s="9"/>
      <c r="G782" s="14"/>
      <c r="L782" s="9"/>
      <c r="M782" s="4"/>
      <c r="O782" s="9"/>
    </row>
    <row r="783" spans="3:15" s="8" customFormat="1" x14ac:dyDescent="0.25">
      <c r="C783" s="9"/>
      <c r="G783" s="14"/>
      <c r="L783" s="9"/>
      <c r="M783" s="4"/>
      <c r="O783" s="9"/>
    </row>
    <row r="784" spans="3:15" s="8" customFormat="1" x14ac:dyDescent="0.25">
      <c r="C784" s="9"/>
      <c r="G784" s="14"/>
      <c r="L784" s="9"/>
      <c r="M784" s="4"/>
      <c r="O784" s="9"/>
    </row>
    <row r="785" spans="3:15" s="8" customFormat="1" x14ac:dyDescent="0.25">
      <c r="C785" s="9"/>
      <c r="G785" s="14"/>
      <c r="L785" s="9"/>
      <c r="M785" s="9"/>
      <c r="O785" s="9"/>
    </row>
    <row r="786" spans="3:15" s="8" customFormat="1" x14ac:dyDescent="0.25">
      <c r="C786" s="9"/>
      <c r="G786" s="14"/>
      <c r="L786" s="9"/>
      <c r="M786" s="9"/>
      <c r="O786" s="9"/>
    </row>
    <row r="787" spans="3:15" s="8" customFormat="1" x14ac:dyDescent="0.25">
      <c r="C787" s="9"/>
      <c r="G787" s="14"/>
      <c r="L787" s="9"/>
      <c r="M787" s="1"/>
      <c r="O787" s="9"/>
    </row>
    <row r="788" spans="3:15" s="8" customFormat="1" x14ac:dyDescent="0.25">
      <c r="C788" s="9"/>
      <c r="G788" s="14"/>
      <c r="L788" s="9"/>
      <c r="M788" s="1"/>
      <c r="O788" s="9"/>
    </row>
    <row r="789" spans="3:15" s="8" customFormat="1" x14ac:dyDescent="0.25">
      <c r="D789" s="9"/>
      <c r="G789" s="14"/>
      <c r="L789" s="9"/>
      <c r="M789" s="10"/>
      <c r="O789" s="9"/>
    </row>
    <row r="790" spans="3:15" s="8" customFormat="1" x14ac:dyDescent="0.25">
      <c r="D790" s="9"/>
      <c r="G790" s="14"/>
      <c r="L790" s="9"/>
      <c r="M790" s="10"/>
      <c r="O790" s="9"/>
    </row>
    <row r="791" spans="3:15" s="8" customFormat="1" x14ac:dyDescent="0.25">
      <c r="D791" s="9"/>
      <c r="G791" s="14"/>
      <c r="L791" s="9"/>
      <c r="M791" s="10"/>
      <c r="O791" s="9"/>
    </row>
  </sheetData>
  <customSheetViews>
    <customSheetView guid="{94C4D7C9-303D-4B16-82B7-71C74265A446}" scale="85" topLeftCell="H41">
      <selection activeCell="H41" sqref="A1:XFD1048576"/>
      <pageMargins left="0.7" right="0.7" top="0.75" bottom="0.75" header="0.3" footer="0.3"/>
      <pageSetup paperSize="9" orientation="portrait" verticalDpi="1200" r:id="rId1"/>
    </customSheetView>
    <customSheetView guid="{FF120A7D-626B-4C14-97C3-5822C8B7F20E}" topLeftCell="D58">
      <selection activeCell="F68" sqref="F68"/>
      <pageMargins left="0.7" right="0.7" top="0.75" bottom="0.75" header="0.3" footer="0.3"/>
      <pageSetup paperSize="9" orientation="portrait" verticalDpi="1200" r:id="rId2"/>
    </customSheetView>
    <customSheetView guid="{6010D128-3DC0-48D5-992E-5C043D8DC8E4}" topLeftCell="F58">
      <selection activeCell="J93" sqref="J93"/>
      <pageMargins left="0.7" right="0.7" top="0.75" bottom="0.75" header="0.3" footer="0.3"/>
      <pageSetup paperSize="9" orientation="portrait" verticalDpi="1200" r:id="rId3"/>
    </customSheetView>
    <customSheetView guid="{0DB7DE7A-6794-404B-9446-E791E4C2F6EF}" scale="85" topLeftCell="A363">
      <selection activeCell="M159" sqref="A159:M160"/>
      <pageMargins left="0.7" right="0.7" top="0.75" bottom="0.75" header="0.3" footer="0.3"/>
      <pageSetup paperSize="9" orientation="portrait" verticalDpi="1200" r:id="rId4"/>
    </customSheetView>
    <customSheetView guid="{7D1D1150-ADFB-4683-B4C1-B7DD6EB88F89}" topLeftCell="M66">
      <selection activeCell="N90" sqref="N90"/>
      <pageMargins left="0.7" right="0.7" top="0.75" bottom="0.75" header="0.3" footer="0.3"/>
      <pageSetup paperSize="9" orientation="portrait" verticalDpi="1200" r:id="rId5"/>
    </customSheetView>
  </customSheetViews>
  <conditionalFormatting sqref="A403:XFD683 A358 C358:P358 A360 C360:XFD360 B358:B360 AG402:XFD402 A361:XFD401 A345:P357 Q345:XFD358">
    <cfRule type="expression" dxfId="1623" priority="2217">
      <formula>$B345="Undecided"</formula>
    </cfRule>
    <cfRule type="expression" dxfId="1622" priority="2218">
      <formula>$B345="In use"</formula>
    </cfRule>
    <cfRule type="expression" dxfId="1621" priority="2219">
      <formula>$B345="Successful test"</formula>
    </cfRule>
    <cfRule type="expression" dxfId="1620" priority="2220">
      <formula>$B345="Failed test"</formula>
    </cfRule>
    <cfRule type="expression" dxfId="1619" priority="2221">
      <formula>$B345="Implemented"</formula>
    </cfRule>
    <cfRule type="expression" dxfId="1618" priority="2222">
      <formula>$B345="Not implemented"</formula>
    </cfRule>
  </conditionalFormatting>
  <conditionalFormatting sqref="G226:XFD236 G195:XFD197 G273:XFD274 G277:XFD277 G281:XFD284 G200:XFD202 G300:XFD300 G302:XFD309 G326:XFD326 G238:XFD243 G328:XFD328 G311:XFD324 G207:XFD207 G209:XFD213 G215:XFD224 G245:XFD259 D273:E274 A273:C275 G112:XFD188 G78:XFD83 C204:E205 G336:XFD339 A4:E15 G4:XFD15 G17:XFD75 G204:XFD205 G87:XFD110 A336:E339 F4:F339 A2:XFD3 A340:XFD344 G190:XFD193 A225 A283:D283 A280:D280 D275 E275:E277 C318:D318 A314:B317 A312:A313 D312 D314:D317 A288:D288 D243:E243 A246:E246 E279:E288 D81:E81 D290:E293 D215:E228 C230:E236 C196:E198 C226:C228 C201:E202 C212:E213 C247:E248 C245:E245 C238:E241 C207:E207 C209:E210 C215:C224 A281:B281 A284:B284 A247:B249 A287:B287 C312:C317 A276:B279 A320:E323 A17:E80 G267:XFD267 E267 A250:E261 A262:B263 A226:B245 A268:E268 A324:B328 A329:E330 A289:B309 A269:B272 A190:B224 A82:E189">
    <cfRule type="expression" dxfId="1617" priority="2181">
      <formula>#REF!="Undecided"</formula>
    </cfRule>
    <cfRule type="expression" dxfId="1616" priority="2182">
      <formula>#REF!="In use"</formula>
    </cfRule>
    <cfRule type="expression" dxfId="1615" priority="2183">
      <formula>#REF!="Successful test"</formula>
    </cfRule>
    <cfRule type="expression" dxfId="1614" priority="2184">
      <formula>#REF!="Failed test"</formula>
    </cfRule>
    <cfRule type="expression" dxfId="1613" priority="2185">
      <formula>#REF!="Implemented"</formula>
    </cfRule>
    <cfRule type="expression" dxfId="1612" priority="2186">
      <formula>#REF!="Not implemented"</formula>
    </cfRule>
  </conditionalFormatting>
  <conditionalFormatting sqref="G276:XFD276">
    <cfRule type="expression" dxfId="1611" priority="2163">
      <formula>#REF!="Undecided"</formula>
    </cfRule>
    <cfRule type="expression" dxfId="1610" priority="2164">
      <formula>#REF!="In use"</formula>
    </cfRule>
    <cfRule type="expression" dxfId="1609" priority="2165">
      <formula>#REF!="Successful test"</formula>
    </cfRule>
    <cfRule type="expression" dxfId="1608" priority="2166">
      <formula>#REF!="Failed test"</formula>
    </cfRule>
    <cfRule type="expression" dxfId="1607" priority="2167">
      <formula>#REF!="Implemented"</formula>
    </cfRule>
    <cfRule type="expression" dxfId="1606" priority="2168">
      <formula>#REF!="Not implemented"</formula>
    </cfRule>
  </conditionalFormatting>
  <conditionalFormatting sqref="G275:XFD275">
    <cfRule type="expression" dxfId="1605" priority="2157">
      <formula>#REF!="Undecided"</formula>
    </cfRule>
    <cfRule type="expression" dxfId="1604" priority="2158">
      <formula>#REF!="In use"</formula>
    </cfRule>
    <cfRule type="expression" dxfId="1603" priority="2159">
      <formula>#REF!="Successful test"</formula>
    </cfRule>
    <cfRule type="expression" dxfId="1602" priority="2160">
      <formula>#REF!="Failed test"</formula>
    </cfRule>
    <cfRule type="expression" dxfId="1601" priority="2161">
      <formula>#REF!="Implemented"</formula>
    </cfRule>
    <cfRule type="expression" dxfId="1600" priority="2162">
      <formula>#REF!="Not implemented"</formula>
    </cfRule>
  </conditionalFormatting>
  <conditionalFormatting sqref="G278:XFD278">
    <cfRule type="expression" dxfId="1599" priority="2133">
      <formula>#REF!="Undecided"</formula>
    </cfRule>
    <cfRule type="expression" dxfId="1598" priority="2134">
      <formula>#REF!="In use"</formula>
    </cfRule>
    <cfRule type="expression" dxfId="1597" priority="2135">
      <formula>#REF!="Successful test"</formula>
    </cfRule>
    <cfRule type="expression" dxfId="1596" priority="2136">
      <formula>#REF!="Failed test"</formula>
    </cfRule>
    <cfRule type="expression" dxfId="1595" priority="2137">
      <formula>#REF!="Implemented"</formula>
    </cfRule>
    <cfRule type="expression" dxfId="1594" priority="2138">
      <formula>#REF!="Not implemented"</formula>
    </cfRule>
  </conditionalFormatting>
  <conditionalFormatting sqref="G189:XFD189">
    <cfRule type="expression" dxfId="1593" priority="2121">
      <formula>#REF!="Undecided"</formula>
    </cfRule>
    <cfRule type="expression" dxfId="1592" priority="2122">
      <formula>#REF!="In use"</formula>
    </cfRule>
    <cfRule type="expression" dxfId="1591" priority="2123">
      <formula>#REF!="Successful test"</formula>
    </cfRule>
    <cfRule type="expression" dxfId="1590" priority="2124">
      <formula>#REF!="Failed test"</formula>
    </cfRule>
    <cfRule type="expression" dxfId="1589" priority="2125">
      <formula>#REF!="Implemented"</formula>
    </cfRule>
    <cfRule type="expression" dxfId="1588" priority="2126">
      <formula>#REF!="Not implemented"</formula>
    </cfRule>
  </conditionalFormatting>
  <conditionalFormatting sqref="G225:XFD225">
    <cfRule type="expression" dxfId="1587" priority="2109">
      <formula>#REF!="Undecided"</formula>
    </cfRule>
    <cfRule type="expression" dxfId="1586" priority="2110">
      <formula>#REF!="In use"</formula>
    </cfRule>
    <cfRule type="expression" dxfId="1585" priority="2111">
      <formula>#REF!="Successful test"</formula>
    </cfRule>
    <cfRule type="expression" dxfId="1584" priority="2112">
      <formula>#REF!="Failed test"</formula>
    </cfRule>
    <cfRule type="expression" dxfId="1583" priority="2113">
      <formula>#REF!="Implemented"</formula>
    </cfRule>
    <cfRule type="expression" dxfId="1582" priority="2114">
      <formula>#REF!="Not implemented"</formula>
    </cfRule>
  </conditionalFormatting>
  <conditionalFormatting sqref="G244:XFD244">
    <cfRule type="expression" dxfId="1581" priority="2097">
      <formula>#REF!="Undecided"</formula>
    </cfRule>
    <cfRule type="expression" dxfId="1580" priority="2098">
      <formula>#REF!="In use"</formula>
    </cfRule>
    <cfRule type="expression" dxfId="1579" priority="2099">
      <formula>#REF!="Successful test"</formula>
    </cfRule>
    <cfRule type="expression" dxfId="1578" priority="2100">
      <formula>#REF!="Failed test"</formula>
    </cfRule>
    <cfRule type="expression" dxfId="1577" priority="2101">
      <formula>#REF!="Implemented"</formula>
    </cfRule>
    <cfRule type="expression" dxfId="1576" priority="2102">
      <formula>#REF!="Not implemented"</formula>
    </cfRule>
  </conditionalFormatting>
  <conditionalFormatting sqref="G279:XFD279">
    <cfRule type="expression" dxfId="1575" priority="2085">
      <formula>#REF!="Undecided"</formula>
    </cfRule>
    <cfRule type="expression" dxfId="1574" priority="2086">
      <formula>#REF!="In use"</formula>
    </cfRule>
    <cfRule type="expression" dxfId="1573" priority="2087">
      <formula>#REF!="Successful test"</formula>
    </cfRule>
    <cfRule type="expression" dxfId="1572" priority="2088">
      <formula>#REF!="Failed test"</formula>
    </cfRule>
    <cfRule type="expression" dxfId="1571" priority="2089">
      <formula>#REF!="Implemented"</formula>
    </cfRule>
    <cfRule type="expression" dxfId="1570" priority="2090">
      <formula>#REF!="Not implemented"</formula>
    </cfRule>
  </conditionalFormatting>
  <conditionalFormatting sqref="G280:XFD280">
    <cfRule type="expression" dxfId="1569" priority="2073">
      <formula>#REF!="Undecided"</formula>
    </cfRule>
    <cfRule type="expression" dxfId="1568" priority="2074">
      <formula>#REF!="In use"</formula>
    </cfRule>
    <cfRule type="expression" dxfId="1567" priority="2075">
      <formula>#REF!="Successful test"</formula>
    </cfRule>
    <cfRule type="expression" dxfId="1566" priority="2076">
      <formula>#REF!="Failed test"</formula>
    </cfRule>
    <cfRule type="expression" dxfId="1565" priority="2077">
      <formula>#REF!="Implemented"</formula>
    </cfRule>
    <cfRule type="expression" dxfId="1564" priority="2078">
      <formula>#REF!="Not implemented"</formula>
    </cfRule>
  </conditionalFormatting>
  <conditionalFormatting sqref="G194:XFD194">
    <cfRule type="expression" dxfId="1563" priority="2061">
      <formula>#REF!="Undecided"</formula>
    </cfRule>
    <cfRule type="expression" dxfId="1562" priority="2062">
      <formula>#REF!="In use"</formula>
    </cfRule>
    <cfRule type="expression" dxfId="1561" priority="2063">
      <formula>#REF!="Successful test"</formula>
    </cfRule>
    <cfRule type="expression" dxfId="1560" priority="2064">
      <formula>#REF!="Failed test"</formula>
    </cfRule>
    <cfRule type="expression" dxfId="1559" priority="2065">
      <formula>#REF!="Implemented"</formula>
    </cfRule>
    <cfRule type="expression" dxfId="1558" priority="2066">
      <formula>#REF!="Not implemented"</formula>
    </cfRule>
  </conditionalFormatting>
  <conditionalFormatting sqref="G285:XFD286">
    <cfRule type="expression" dxfId="1557" priority="1977">
      <formula>#REF!="Undecided"</formula>
    </cfRule>
    <cfRule type="expression" dxfId="1556" priority="1978">
      <formula>#REF!="In use"</formula>
    </cfRule>
    <cfRule type="expression" dxfId="1555" priority="1979">
      <formula>#REF!="Successful test"</formula>
    </cfRule>
    <cfRule type="expression" dxfId="1554" priority="1980">
      <formula>#REF!="Failed test"</formula>
    </cfRule>
    <cfRule type="expression" dxfId="1553" priority="1981">
      <formula>#REF!="Implemented"</formula>
    </cfRule>
    <cfRule type="expression" dxfId="1552" priority="1982">
      <formula>#REF!="Not implemented"</formula>
    </cfRule>
  </conditionalFormatting>
  <conditionalFormatting sqref="G287:XFD287">
    <cfRule type="expression" dxfId="1551" priority="1965">
      <formula>#REF!="Undecided"</formula>
    </cfRule>
    <cfRule type="expression" dxfId="1550" priority="1966">
      <formula>#REF!="In use"</formula>
    </cfRule>
    <cfRule type="expression" dxfId="1549" priority="1967">
      <formula>#REF!="Successful test"</formula>
    </cfRule>
    <cfRule type="expression" dxfId="1548" priority="1968">
      <formula>#REF!="Failed test"</formula>
    </cfRule>
    <cfRule type="expression" dxfId="1547" priority="1969">
      <formula>#REF!="Implemented"</formula>
    </cfRule>
    <cfRule type="expression" dxfId="1546" priority="1970">
      <formula>#REF!="Not implemented"</formula>
    </cfRule>
  </conditionalFormatting>
  <conditionalFormatting sqref="G198:XFD198">
    <cfRule type="expression" dxfId="1545" priority="1947">
      <formula>#REF!="Undecided"</formula>
    </cfRule>
    <cfRule type="expression" dxfId="1544" priority="1948">
      <formula>#REF!="In use"</formula>
    </cfRule>
    <cfRule type="expression" dxfId="1543" priority="1949">
      <formula>#REF!="Successful test"</formula>
    </cfRule>
    <cfRule type="expression" dxfId="1542" priority="1950">
      <formula>#REF!="Failed test"</formula>
    </cfRule>
    <cfRule type="expression" dxfId="1541" priority="1951">
      <formula>#REF!="Implemented"</formula>
    </cfRule>
    <cfRule type="expression" dxfId="1540" priority="1952">
      <formula>#REF!="Not implemented"</formula>
    </cfRule>
  </conditionalFormatting>
  <conditionalFormatting sqref="G288:XFD288">
    <cfRule type="expression" dxfId="1539" priority="1935">
      <formula>#REF!="Undecided"</formula>
    </cfRule>
    <cfRule type="expression" dxfId="1538" priority="1936">
      <formula>#REF!="In use"</formula>
    </cfRule>
    <cfRule type="expression" dxfId="1537" priority="1937">
      <formula>#REF!="Successful test"</formula>
    </cfRule>
    <cfRule type="expression" dxfId="1536" priority="1938">
      <formula>#REF!="Failed test"</formula>
    </cfRule>
    <cfRule type="expression" dxfId="1535" priority="1939">
      <formula>#REF!="Implemented"</formula>
    </cfRule>
    <cfRule type="expression" dxfId="1534" priority="1940">
      <formula>#REF!="Not implemented"</formula>
    </cfRule>
  </conditionalFormatting>
  <conditionalFormatting sqref="G290:XFD290">
    <cfRule type="expression" dxfId="1533" priority="1923">
      <formula>#REF!="Undecided"</formula>
    </cfRule>
    <cfRule type="expression" dxfId="1532" priority="1924">
      <formula>#REF!="In use"</formula>
    </cfRule>
    <cfRule type="expression" dxfId="1531" priority="1925">
      <formula>#REF!="Successful test"</formula>
    </cfRule>
    <cfRule type="expression" dxfId="1530" priority="1926">
      <formula>#REF!="Failed test"</formula>
    </cfRule>
    <cfRule type="expression" dxfId="1529" priority="1927">
      <formula>#REF!="Implemented"</formula>
    </cfRule>
    <cfRule type="expression" dxfId="1528" priority="1928">
      <formula>#REF!="Not implemented"</formula>
    </cfRule>
  </conditionalFormatting>
  <conditionalFormatting sqref="G292:XFD293">
    <cfRule type="expression" dxfId="1527" priority="1911">
      <formula>#REF!="Undecided"</formula>
    </cfRule>
    <cfRule type="expression" dxfId="1526" priority="1912">
      <formula>#REF!="In use"</formula>
    </cfRule>
    <cfRule type="expression" dxfId="1525" priority="1913">
      <formula>#REF!="Successful test"</formula>
    </cfRule>
    <cfRule type="expression" dxfId="1524" priority="1914">
      <formula>#REF!="Failed test"</formula>
    </cfRule>
    <cfRule type="expression" dxfId="1523" priority="1915">
      <formula>#REF!="Implemented"</formula>
    </cfRule>
    <cfRule type="expression" dxfId="1522" priority="1916">
      <formula>#REF!="Not implemented"</formula>
    </cfRule>
  </conditionalFormatting>
  <conditionalFormatting sqref="G294:XFD294">
    <cfRule type="expression" dxfId="1521" priority="1899">
      <formula>#REF!="Undecided"</formula>
    </cfRule>
    <cfRule type="expression" dxfId="1520" priority="1900">
      <formula>#REF!="In use"</formula>
    </cfRule>
    <cfRule type="expression" dxfId="1519" priority="1901">
      <formula>#REF!="Successful test"</formula>
    </cfRule>
    <cfRule type="expression" dxfId="1518" priority="1902">
      <formula>#REF!="Failed test"</formula>
    </cfRule>
    <cfRule type="expression" dxfId="1517" priority="1903">
      <formula>#REF!="Implemented"</formula>
    </cfRule>
    <cfRule type="expression" dxfId="1516" priority="1904">
      <formula>#REF!="Not implemented"</formula>
    </cfRule>
  </conditionalFormatting>
  <conditionalFormatting sqref="G295:XFD296">
    <cfRule type="expression" dxfId="1515" priority="1887">
      <formula>#REF!="Undecided"</formula>
    </cfRule>
    <cfRule type="expression" dxfId="1514" priority="1888">
      <formula>#REF!="In use"</formula>
    </cfRule>
    <cfRule type="expression" dxfId="1513" priority="1889">
      <formula>#REF!="Successful test"</formula>
    </cfRule>
    <cfRule type="expression" dxfId="1512" priority="1890">
      <formula>#REF!="Failed test"</formula>
    </cfRule>
    <cfRule type="expression" dxfId="1511" priority="1891">
      <formula>#REF!="Implemented"</formula>
    </cfRule>
    <cfRule type="expression" dxfId="1510" priority="1892">
      <formula>#REF!="Not implemented"</formula>
    </cfRule>
  </conditionalFormatting>
  <conditionalFormatting sqref="G291:XFD291">
    <cfRule type="expression" dxfId="1509" priority="1875">
      <formula>#REF!="Undecided"</formula>
    </cfRule>
    <cfRule type="expression" dxfId="1508" priority="1876">
      <formula>#REF!="In use"</formula>
    </cfRule>
    <cfRule type="expression" dxfId="1507" priority="1877">
      <formula>#REF!="Successful test"</formula>
    </cfRule>
    <cfRule type="expression" dxfId="1506" priority="1878">
      <formula>#REF!="Failed test"</formula>
    </cfRule>
    <cfRule type="expression" dxfId="1505" priority="1879">
      <formula>#REF!="Implemented"</formula>
    </cfRule>
    <cfRule type="expression" dxfId="1504" priority="1880">
      <formula>#REF!="Not implemented"</formula>
    </cfRule>
  </conditionalFormatting>
  <conditionalFormatting sqref="G297:XFD297">
    <cfRule type="expression" dxfId="1503" priority="1863">
      <formula>#REF!="Undecided"</formula>
    </cfRule>
    <cfRule type="expression" dxfId="1502" priority="1864">
      <formula>#REF!="In use"</formula>
    </cfRule>
    <cfRule type="expression" dxfId="1501" priority="1865">
      <formula>#REF!="Successful test"</formula>
    </cfRule>
    <cfRule type="expression" dxfId="1500" priority="1866">
      <formula>#REF!="Failed test"</formula>
    </cfRule>
    <cfRule type="expression" dxfId="1499" priority="1867">
      <formula>#REF!="Implemented"</formula>
    </cfRule>
    <cfRule type="expression" dxfId="1498" priority="1868">
      <formula>#REF!="Not implemented"</formula>
    </cfRule>
  </conditionalFormatting>
  <conditionalFormatting sqref="G298:XFD298">
    <cfRule type="expression" dxfId="1497" priority="1851">
      <formula>#REF!="Undecided"</formula>
    </cfRule>
    <cfRule type="expression" dxfId="1496" priority="1852">
      <formula>#REF!="In use"</formula>
    </cfRule>
    <cfRule type="expression" dxfId="1495" priority="1853">
      <formula>#REF!="Successful test"</formula>
    </cfRule>
    <cfRule type="expression" dxfId="1494" priority="1854">
      <formula>#REF!="Failed test"</formula>
    </cfRule>
    <cfRule type="expression" dxfId="1493" priority="1855">
      <formula>#REF!="Implemented"</formula>
    </cfRule>
    <cfRule type="expression" dxfId="1492" priority="1856">
      <formula>#REF!="Not implemented"</formula>
    </cfRule>
  </conditionalFormatting>
  <conditionalFormatting sqref="G299:XFD299">
    <cfRule type="expression" dxfId="1491" priority="1833">
      <formula>#REF!="Undecided"</formula>
    </cfRule>
    <cfRule type="expression" dxfId="1490" priority="1834">
      <formula>#REF!="In use"</formula>
    </cfRule>
    <cfRule type="expression" dxfId="1489" priority="1835">
      <formula>#REF!="Successful test"</formula>
    </cfRule>
    <cfRule type="expression" dxfId="1488" priority="1836">
      <formula>#REF!="Failed test"</formula>
    </cfRule>
    <cfRule type="expression" dxfId="1487" priority="1837">
      <formula>#REF!="Implemented"</formula>
    </cfRule>
    <cfRule type="expression" dxfId="1486" priority="1838">
      <formula>#REF!="Not implemented"</formula>
    </cfRule>
  </conditionalFormatting>
  <conditionalFormatting sqref="G301:XFD301">
    <cfRule type="expression" dxfId="1485" priority="1791">
      <formula>#REF!="Undecided"</formula>
    </cfRule>
    <cfRule type="expression" dxfId="1484" priority="1792">
      <formula>#REF!="In use"</formula>
    </cfRule>
    <cfRule type="expression" dxfId="1483" priority="1793">
      <formula>#REF!="Successful test"</formula>
    </cfRule>
    <cfRule type="expression" dxfId="1482" priority="1794">
      <formula>#REF!="Failed test"</formula>
    </cfRule>
    <cfRule type="expression" dxfId="1481" priority="1795">
      <formula>#REF!="Implemented"</formula>
    </cfRule>
    <cfRule type="expression" dxfId="1480" priority="1796">
      <formula>#REF!="Not implemented"</formula>
    </cfRule>
  </conditionalFormatting>
  <conditionalFormatting sqref="D191:E194">
    <cfRule type="expression" dxfId="1479" priority="1761">
      <formula>#REF!="Undecided"</formula>
    </cfRule>
    <cfRule type="expression" dxfId="1478" priority="1762">
      <formula>#REF!="In use"</formula>
    </cfRule>
    <cfRule type="expression" dxfId="1477" priority="1763">
      <formula>#REF!="Successful test"</formula>
    </cfRule>
    <cfRule type="expression" dxfId="1476" priority="1764">
      <formula>#REF!="Failed test"</formula>
    </cfRule>
    <cfRule type="expression" dxfId="1475" priority="1765">
      <formula>#REF!="Implemented"</formula>
    </cfRule>
    <cfRule type="expression" dxfId="1474" priority="1766">
      <formula>#REF!="Not implemented"</formula>
    </cfRule>
  </conditionalFormatting>
  <conditionalFormatting sqref="C191:C194">
    <cfRule type="expression" dxfId="1473" priority="1755">
      <formula>#REF!="Undecided"</formula>
    </cfRule>
    <cfRule type="expression" dxfId="1472" priority="1756">
      <formula>#REF!="In use"</formula>
    </cfRule>
    <cfRule type="expression" dxfId="1471" priority="1757">
      <formula>#REF!="Successful test"</formula>
    </cfRule>
    <cfRule type="expression" dxfId="1470" priority="1758">
      <formula>#REF!="Failed test"</formula>
    </cfRule>
    <cfRule type="expression" dxfId="1469" priority="1759">
      <formula>#REF!="Implemented"</formula>
    </cfRule>
    <cfRule type="expression" dxfId="1468" priority="1760">
      <formula>#REF!="Not implemented"</formula>
    </cfRule>
  </conditionalFormatting>
  <conditionalFormatting sqref="D276">
    <cfRule type="expression" dxfId="1467" priority="1749">
      <formula>#REF!="Undecided"</formula>
    </cfRule>
    <cfRule type="expression" dxfId="1466" priority="1750">
      <formula>#REF!="In use"</formula>
    </cfRule>
    <cfRule type="expression" dxfId="1465" priority="1751">
      <formula>#REF!="Successful test"</formula>
    </cfRule>
    <cfRule type="expression" dxfId="1464" priority="1752">
      <formula>#REF!="Failed test"</formula>
    </cfRule>
    <cfRule type="expression" dxfId="1463" priority="1753">
      <formula>#REF!="Implemented"</formula>
    </cfRule>
    <cfRule type="expression" dxfId="1462" priority="1754">
      <formula>#REF!="Not implemented"</formula>
    </cfRule>
  </conditionalFormatting>
  <conditionalFormatting sqref="C276">
    <cfRule type="expression" dxfId="1461" priority="1743">
      <formula>#REF!="Undecided"</formula>
    </cfRule>
    <cfRule type="expression" dxfId="1460" priority="1744">
      <formula>#REF!="In use"</formula>
    </cfRule>
    <cfRule type="expression" dxfId="1459" priority="1745">
      <formula>#REF!="Successful test"</formula>
    </cfRule>
    <cfRule type="expression" dxfId="1458" priority="1746">
      <formula>#REF!="Failed test"</formula>
    </cfRule>
    <cfRule type="expression" dxfId="1457" priority="1747">
      <formula>#REF!="Implemented"</formula>
    </cfRule>
    <cfRule type="expression" dxfId="1456" priority="1748">
      <formula>#REF!="Not implemented"</formula>
    </cfRule>
  </conditionalFormatting>
  <conditionalFormatting sqref="D277">
    <cfRule type="expression" dxfId="1455" priority="1737">
      <formula>#REF!="Undecided"</formula>
    </cfRule>
    <cfRule type="expression" dxfId="1454" priority="1738">
      <formula>#REF!="In use"</formula>
    </cfRule>
    <cfRule type="expression" dxfId="1453" priority="1739">
      <formula>#REF!="Successful test"</formula>
    </cfRule>
    <cfRule type="expression" dxfId="1452" priority="1740">
      <formula>#REF!="Failed test"</formula>
    </cfRule>
    <cfRule type="expression" dxfId="1451" priority="1741">
      <formula>#REF!="Implemented"</formula>
    </cfRule>
    <cfRule type="expression" dxfId="1450" priority="1742">
      <formula>#REF!="Not implemented"</formula>
    </cfRule>
  </conditionalFormatting>
  <conditionalFormatting sqref="C277">
    <cfRule type="expression" dxfId="1449" priority="1731">
      <formula>#REF!="Undecided"</formula>
    </cfRule>
    <cfRule type="expression" dxfId="1448" priority="1732">
      <formula>#REF!="In use"</formula>
    </cfRule>
    <cfRule type="expression" dxfId="1447" priority="1733">
      <formula>#REF!="Successful test"</formula>
    </cfRule>
    <cfRule type="expression" dxfId="1446" priority="1734">
      <formula>#REF!="Failed test"</formula>
    </cfRule>
    <cfRule type="expression" dxfId="1445" priority="1735">
      <formula>#REF!="Implemented"</formula>
    </cfRule>
    <cfRule type="expression" dxfId="1444" priority="1736">
      <formula>#REF!="Not implemented"</formula>
    </cfRule>
  </conditionalFormatting>
  <conditionalFormatting sqref="D279">
    <cfRule type="expression" dxfId="1443" priority="1725">
      <formula>#REF!="Undecided"</formula>
    </cfRule>
    <cfRule type="expression" dxfId="1442" priority="1726">
      <formula>#REF!="In use"</formula>
    </cfRule>
    <cfRule type="expression" dxfId="1441" priority="1727">
      <formula>#REF!="Successful test"</formula>
    </cfRule>
    <cfRule type="expression" dxfId="1440" priority="1728">
      <formula>#REF!="Failed test"</formula>
    </cfRule>
    <cfRule type="expression" dxfId="1439" priority="1729">
      <formula>#REF!="Implemented"</formula>
    </cfRule>
    <cfRule type="expression" dxfId="1438" priority="1730">
      <formula>#REF!="Not implemented"</formula>
    </cfRule>
  </conditionalFormatting>
  <conditionalFormatting sqref="C279">
    <cfRule type="expression" dxfId="1437" priority="1719">
      <formula>#REF!="Undecided"</formula>
    </cfRule>
    <cfRule type="expression" dxfId="1436" priority="1720">
      <formula>#REF!="In use"</formula>
    </cfRule>
    <cfRule type="expression" dxfId="1435" priority="1721">
      <formula>#REF!="Successful test"</formula>
    </cfRule>
    <cfRule type="expression" dxfId="1434" priority="1722">
      <formula>#REF!="Failed test"</formula>
    </cfRule>
    <cfRule type="expression" dxfId="1433" priority="1723">
      <formula>#REF!="Implemented"</formula>
    </cfRule>
    <cfRule type="expression" dxfId="1432" priority="1724">
      <formula>#REF!="Not implemented"</formula>
    </cfRule>
  </conditionalFormatting>
  <conditionalFormatting sqref="A282:D282">
    <cfRule type="expression" dxfId="1431" priority="1707">
      <formula>#REF!="Undecided"</formula>
    </cfRule>
    <cfRule type="expression" dxfId="1430" priority="1708">
      <formula>#REF!="In use"</formula>
    </cfRule>
    <cfRule type="expression" dxfId="1429" priority="1709">
      <formula>#REF!="Successful test"</formula>
    </cfRule>
    <cfRule type="expression" dxfId="1428" priority="1710">
      <formula>#REF!="Failed test"</formula>
    </cfRule>
    <cfRule type="expression" dxfId="1427" priority="1711">
      <formula>#REF!="Implemented"</formula>
    </cfRule>
    <cfRule type="expression" dxfId="1426" priority="1712">
      <formula>#REF!="Not implemented"</formula>
    </cfRule>
  </conditionalFormatting>
  <conditionalFormatting sqref="D281">
    <cfRule type="expression" dxfId="1425" priority="1701">
      <formula>#REF!="Undecided"</formula>
    </cfRule>
    <cfRule type="expression" dxfId="1424" priority="1702">
      <formula>#REF!="In use"</formula>
    </cfRule>
    <cfRule type="expression" dxfId="1423" priority="1703">
      <formula>#REF!="Successful test"</formula>
    </cfRule>
    <cfRule type="expression" dxfId="1422" priority="1704">
      <formula>#REF!="Failed test"</formula>
    </cfRule>
    <cfRule type="expression" dxfId="1421" priority="1705">
      <formula>#REF!="Implemented"</formula>
    </cfRule>
    <cfRule type="expression" dxfId="1420" priority="1706">
      <formula>#REF!="Not implemented"</formula>
    </cfRule>
  </conditionalFormatting>
  <conditionalFormatting sqref="C281">
    <cfRule type="expression" dxfId="1419" priority="1695">
      <formula>#REF!="Undecided"</formula>
    </cfRule>
    <cfRule type="expression" dxfId="1418" priority="1696">
      <formula>#REF!="In use"</formula>
    </cfRule>
    <cfRule type="expression" dxfId="1417" priority="1697">
      <formula>#REF!="Successful test"</formula>
    </cfRule>
    <cfRule type="expression" dxfId="1416" priority="1698">
      <formula>#REF!="Failed test"</formula>
    </cfRule>
    <cfRule type="expression" dxfId="1415" priority="1699">
      <formula>#REF!="Implemented"</formula>
    </cfRule>
    <cfRule type="expression" dxfId="1414" priority="1700">
      <formula>#REF!="Not implemented"</formula>
    </cfRule>
  </conditionalFormatting>
  <conditionalFormatting sqref="D284">
    <cfRule type="expression" dxfId="1413" priority="1677">
      <formula>#REF!="Undecided"</formula>
    </cfRule>
    <cfRule type="expression" dxfId="1412" priority="1678">
      <formula>#REF!="In use"</formula>
    </cfRule>
    <cfRule type="expression" dxfId="1411" priority="1679">
      <formula>#REF!="Successful test"</formula>
    </cfRule>
    <cfRule type="expression" dxfId="1410" priority="1680">
      <formula>#REF!="Failed test"</formula>
    </cfRule>
    <cfRule type="expression" dxfId="1409" priority="1681">
      <formula>#REF!="Implemented"</formula>
    </cfRule>
    <cfRule type="expression" dxfId="1408" priority="1682">
      <formula>#REF!="Not implemented"</formula>
    </cfRule>
  </conditionalFormatting>
  <conditionalFormatting sqref="C284">
    <cfRule type="expression" dxfId="1407" priority="1671">
      <formula>#REF!="Undecided"</formula>
    </cfRule>
    <cfRule type="expression" dxfId="1406" priority="1672">
      <formula>#REF!="In use"</formula>
    </cfRule>
    <cfRule type="expression" dxfId="1405" priority="1673">
      <formula>#REF!="Successful test"</formula>
    </cfRule>
    <cfRule type="expression" dxfId="1404" priority="1674">
      <formula>#REF!="Failed test"</formula>
    </cfRule>
    <cfRule type="expression" dxfId="1403" priority="1675">
      <formula>#REF!="Implemented"</formula>
    </cfRule>
    <cfRule type="expression" dxfId="1402" priority="1676">
      <formula>#REF!="Not implemented"</formula>
    </cfRule>
  </conditionalFormatting>
  <conditionalFormatting sqref="D190:E190">
    <cfRule type="expression" dxfId="1401" priority="1665">
      <formula>#REF!="Undecided"</formula>
    </cfRule>
    <cfRule type="expression" dxfId="1400" priority="1666">
      <formula>#REF!="In use"</formula>
    </cfRule>
    <cfRule type="expression" dxfId="1399" priority="1667">
      <formula>#REF!="Successful test"</formula>
    </cfRule>
    <cfRule type="expression" dxfId="1398" priority="1668">
      <formula>#REF!="Failed test"</formula>
    </cfRule>
    <cfRule type="expression" dxfId="1397" priority="1669">
      <formula>#REF!="Implemented"</formula>
    </cfRule>
    <cfRule type="expression" dxfId="1396" priority="1670">
      <formula>#REF!="Not implemented"</formula>
    </cfRule>
  </conditionalFormatting>
  <conditionalFormatting sqref="C190">
    <cfRule type="expression" dxfId="1395" priority="1659">
      <formula>#REF!="Undecided"</formula>
    </cfRule>
    <cfRule type="expression" dxfId="1394" priority="1660">
      <formula>#REF!="In use"</formula>
    </cfRule>
    <cfRule type="expression" dxfId="1393" priority="1661">
      <formula>#REF!="Successful test"</formula>
    </cfRule>
    <cfRule type="expression" dxfId="1392" priority="1662">
      <formula>#REF!="Failed test"</formula>
    </cfRule>
    <cfRule type="expression" dxfId="1391" priority="1663">
      <formula>#REF!="Implemented"</formula>
    </cfRule>
    <cfRule type="expression" dxfId="1390" priority="1664">
      <formula>#REF!="Not implemented"</formula>
    </cfRule>
  </conditionalFormatting>
  <conditionalFormatting sqref="D229:E229">
    <cfRule type="expression" dxfId="1389" priority="1653">
      <formula>#REF!="Undecided"</formula>
    </cfRule>
    <cfRule type="expression" dxfId="1388" priority="1654">
      <formula>#REF!="In use"</formula>
    </cfRule>
    <cfRule type="expression" dxfId="1387" priority="1655">
      <formula>#REF!="Successful test"</formula>
    </cfRule>
    <cfRule type="expression" dxfId="1386" priority="1656">
      <formula>#REF!="Failed test"</formula>
    </cfRule>
    <cfRule type="expression" dxfId="1385" priority="1657">
      <formula>#REF!="Implemented"</formula>
    </cfRule>
    <cfRule type="expression" dxfId="1384" priority="1658">
      <formula>#REF!="Not implemented"</formula>
    </cfRule>
  </conditionalFormatting>
  <conditionalFormatting sqref="C229">
    <cfRule type="expression" dxfId="1383" priority="1647">
      <formula>#REF!="Undecided"</formula>
    </cfRule>
    <cfRule type="expression" dxfId="1382" priority="1648">
      <formula>#REF!="In use"</formula>
    </cfRule>
    <cfRule type="expression" dxfId="1381" priority="1649">
      <formula>#REF!="Successful test"</formula>
    </cfRule>
    <cfRule type="expression" dxfId="1380" priority="1650">
      <formula>#REF!="Failed test"</formula>
    </cfRule>
    <cfRule type="expression" dxfId="1379" priority="1651">
      <formula>#REF!="Implemented"</formula>
    </cfRule>
    <cfRule type="expression" dxfId="1378" priority="1652">
      <formula>#REF!="Not implemented"</formula>
    </cfRule>
  </conditionalFormatting>
  <conditionalFormatting sqref="D249:E249">
    <cfRule type="expression" dxfId="1377" priority="1641">
      <formula>#REF!="Undecided"</formula>
    </cfRule>
    <cfRule type="expression" dxfId="1376" priority="1642">
      <formula>#REF!="In use"</formula>
    </cfRule>
    <cfRule type="expression" dxfId="1375" priority="1643">
      <formula>#REF!="Successful test"</formula>
    </cfRule>
    <cfRule type="expression" dxfId="1374" priority="1644">
      <formula>#REF!="Failed test"</formula>
    </cfRule>
    <cfRule type="expression" dxfId="1373" priority="1645">
      <formula>#REF!="Implemented"</formula>
    </cfRule>
    <cfRule type="expression" dxfId="1372" priority="1646">
      <formula>#REF!="Not implemented"</formula>
    </cfRule>
  </conditionalFormatting>
  <conditionalFormatting sqref="C249">
    <cfRule type="expression" dxfId="1371" priority="1635">
      <formula>#REF!="Undecided"</formula>
    </cfRule>
    <cfRule type="expression" dxfId="1370" priority="1636">
      <formula>#REF!="In use"</formula>
    </cfRule>
    <cfRule type="expression" dxfId="1369" priority="1637">
      <formula>#REF!="Successful test"</formula>
    </cfRule>
    <cfRule type="expression" dxfId="1368" priority="1638">
      <formula>#REF!="Failed test"</formula>
    </cfRule>
    <cfRule type="expression" dxfId="1367" priority="1639">
      <formula>#REF!="Implemented"</formula>
    </cfRule>
    <cfRule type="expression" dxfId="1366" priority="1640">
      <formula>#REF!="Not implemented"</formula>
    </cfRule>
  </conditionalFormatting>
  <conditionalFormatting sqref="A285:D286">
    <cfRule type="expression" dxfId="1365" priority="1629">
      <formula>#REF!="Undecided"</formula>
    </cfRule>
    <cfRule type="expression" dxfId="1364" priority="1630">
      <formula>#REF!="In use"</formula>
    </cfRule>
    <cfRule type="expression" dxfId="1363" priority="1631">
      <formula>#REF!="Successful test"</formula>
    </cfRule>
    <cfRule type="expression" dxfId="1362" priority="1632">
      <formula>#REF!="Failed test"</formula>
    </cfRule>
    <cfRule type="expression" dxfId="1361" priority="1633">
      <formula>#REF!="Implemented"</formula>
    </cfRule>
    <cfRule type="expression" dxfId="1360" priority="1634">
      <formula>#REF!="Not implemented"</formula>
    </cfRule>
  </conditionalFormatting>
  <conditionalFormatting sqref="D287">
    <cfRule type="expression" dxfId="1359" priority="1617">
      <formula>#REF!="Undecided"</formula>
    </cfRule>
    <cfRule type="expression" dxfId="1358" priority="1618">
      <formula>#REF!="In use"</formula>
    </cfRule>
    <cfRule type="expression" dxfId="1357" priority="1619">
      <formula>#REF!="Successful test"</formula>
    </cfRule>
    <cfRule type="expression" dxfId="1356" priority="1620">
      <formula>#REF!="Failed test"</formula>
    </cfRule>
    <cfRule type="expression" dxfId="1355" priority="1621">
      <formula>#REF!="Implemented"</formula>
    </cfRule>
    <cfRule type="expression" dxfId="1354" priority="1622">
      <formula>#REF!="Not implemented"</formula>
    </cfRule>
  </conditionalFormatting>
  <conditionalFormatting sqref="C287">
    <cfRule type="expression" dxfId="1353" priority="1611">
      <formula>#REF!="Undecided"</formula>
    </cfRule>
    <cfRule type="expression" dxfId="1352" priority="1612">
      <formula>#REF!="In use"</formula>
    </cfRule>
    <cfRule type="expression" dxfId="1351" priority="1613">
      <formula>#REF!="Successful test"</formula>
    </cfRule>
    <cfRule type="expression" dxfId="1350" priority="1614">
      <formula>#REF!="Failed test"</formula>
    </cfRule>
    <cfRule type="expression" dxfId="1349" priority="1615">
      <formula>#REF!="Implemented"</formula>
    </cfRule>
    <cfRule type="expression" dxfId="1348" priority="1616">
      <formula>#REF!="Not implemented"</formula>
    </cfRule>
  </conditionalFormatting>
  <conditionalFormatting sqref="D195:E195">
    <cfRule type="expression" dxfId="1347" priority="1605">
      <formula>#REF!="Undecided"</formula>
    </cfRule>
    <cfRule type="expression" dxfId="1346" priority="1606">
      <formula>#REF!="In use"</formula>
    </cfRule>
    <cfRule type="expression" dxfId="1345" priority="1607">
      <formula>#REF!="Successful test"</formula>
    </cfRule>
    <cfRule type="expression" dxfId="1344" priority="1608">
      <formula>#REF!="Failed test"</formula>
    </cfRule>
    <cfRule type="expression" dxfId="1343" priority="1609">
      <formula>#REF!="Implemented"</formula>
    </cfRule>
    <cfRule type="expression" dxfId="1342" priority="1610">
      <formula>#REF!="Not implemented"</formula>
    </cfRule>
  </conditionalFormatting>
  <conditionalFormatting sqref="C195">
    <cfRule type="expression" dxfId="1341" priority="1599">
      <formula>#REF!="Undecided"</formula>
    </cfRule>
    <cfRule type="expression" dxfId="1340" priority="1600">
      <formula>#REF!="In use"</formula>
    </cfRule>
    <cfRule type="expression" dxfId="1339" priority="1601">
      <formula>#REF!="Successful test"</formula>
    </cfRule>
    <cfRule type="expression" dxfId="1338" priority="1602">
      <formula>#REF!="Failed test"</formula>
    </cfRule>
    <cfRule type="expression" dxfId="1337" priority="1603">
      <formula>#REF!="Implemented"</formula>
    </cfRule>
    <cfRule type="expression" dxfId="1336" priority="1604">
      <formula>#REF!="Not implemented"</formula>
    </cfRule>
  </conditionalFormatting>
  <conditionalFormatting sqref="C290">
    <cfRule type="expression" dxfId="1335" priority="1587">
      <formula>#REF!="Undecided"</formula>
    </cfRule>
    <cfRule type="expression" dxfId="1334" priority="1588">
      <formula>#REF!="In use"</formula>
    </cfRule>
    <cfRule type="expression" dxfId="1333" priority="1589">
      <formula>#REF!="Successful test"</formula>
    </cfRule>
    <cfRule type="expression" dxfId="1332" priority="1590">
      <formula>#REF!="Failed test"</formula>
    </cfRule>
    <cfRule type="expression" dxfId="1331" priority="1591">
      <formula>#REF!="Implemented"</formula>
    </cfRule>
    <cfRule type="expression" dxfId="1330" priority="1592">
      <formula>#REF!="Not implemented"</formula>
    </cfRule>
  </conditionalFormatting>
  <conditionalFormatting sqref="C291">
    <cfRule type="expression" dxfId="1329" priority="1575">
      <formula>#REF!="Undecided"</formula>
    </cfRule>
    <cfRule type="expression" dxfId="1328" priority="1576">
      <formula>#REF!="In use"</formula>
    </cfRule>
    <cfRule type="expression" dxfId="1327" priority="1577">
      <formula>#REF!="Successful test"</formula>
    </cfRule>
    <cfRule type="expression" dxfId="1326" priority="1578">
      <formula>#REF!="Failed test"</formula>
    </cfRule>
    <cfRule type="expression" dxfId="1325" priority="1579">
      <formula>#REF!="Implemented"</formula>
    </cfRule>
    <cfRule type="expression" dxfId="1324" priority="1580">
      <formula>#REF!="Not implemented"</formula>
    </cfRule>
  </conditionalFormatting>
  <conditionalFormatting sqref="C292:C293">
    <cfRule type="expression" dxfId="1323" priority="1563">
      <formula>#REF!="Undecided"</formula>
    </cfRule>
    <cfRule type="expression" dxfId="1322" priority="1564">
      <formula>#REF!="In use"</formula>
    </cfRule>
    <cfRule type="expression" dxfId="1321" priority="1565">
      <formula>#REF!="Successful test"</formula>
    </cfRule>
    <cfRule type="expression" dxfId="1320" priority="1566">
      <formula>#REF!="Failed test"</formula>
    </cfRule>
    <cfRule type="expression" dxfId="1319" priority="1567">
      <formula>#REF!="Implemented"</formula>
    </cfRule>
    <cfRule type="expression" dxfId="1318" priority="1568">
      <formula>#REF!="Not implemented"</formula>
    </cfRule>
  </conditionalFormatting>
  <conditionalFormatting sqref="C225">
    <cfRule type="expression" dxfId="1317" priority="1551">
      <formula>#REF!="Undecided"</formula>
    </cfRule>
    <cfRule type="expression" dxfId="1316" priority="1552">
      <formula>#REF!="In use"</formula>
    </cfRule>
    <cfRule type="expression" dxfId="1315" priority="1553">
      <formula>#REF!="Successful test"</formula>
    </cfRule>
    <cfRule type="expression" dxfId="1314" priority="1554">
      <formula>#REF!="Failed test"</formula>
    </cfRule>
    <cfRule type="expression" dxfId="1313" priority="1555">
      <formula>#REF!="Implemented"</formula>
    </cfRule>
    <cfRule type="expression" dxfId="1312" priority="1556">
      <formula>#REF!="Not implemented"</formula>
    </cfRule>
  </conditionalFormatting>
  <conditionalFormatting sqref="B225">
    <cfRule type="expression" dxfId="1311" priority="1545">
      <formula>#REF!="Undecided"</formula>
    </cfRule>
    <cfRule type="expression" dxfId="1310" priority="1546">
      <formula>#REF!="In use"</formula>
    </cfRule>
    <cfRule type="expression" dxfId="1309" priority="1547">
      <formula>#REF!="Successful test"</formula>
    </cfRule>
    <cfRule type="expression" dxfId="1308" priority="1548">
      <formula>#REF!="Failed test"</formula>
    </cfRule>
    <cfRule type="expression" dxfId="1307" priority="1549">
      <formula>#REF!="Implemented"</formula>
    </cfRule>
    <cfRule type="expression" dxfId="1306" priority="1550">
      <formula>#REF!="Not implemented"</formula>
    </cfRule>
  </conditionalFormatting>
  <conditionalFormatting sqref="D294:E294">
    <cfRule type="expression" dxfId="1305" priority="1539">
      <formula>#REF!="Undecided"</formula>
    </cfRule>
    <cfRule type="expression" dxfId="1304" priority="1540">
      <formula>#REF!="In use"</formula>
    </cfRule>
    <cfRule type="expression" dxfId="1303" priority="1541">
      <formula>#REF!="Successful test"</formula>
    </cfRule>
    <cfRule type="expression" dxfId="1302" priority="1542">
      <formula>#REF!="Failed test"</formula>
    </cfRule>
    <cfRule type="expression" dxfId="1301" priority="1543">
      <formula>#REF!="Implemented"</formula>
    </cfRule>
    <cfRule type="expression" dxfId="1300" priority="1544">
      <formula>#REF!="Not implemented"</formula>
    </cfRule>
  </conditionalFormatting>
  <conditionalFormatting sqref="C294">
    <cfRule type="expression" dxfId="1299" priority="1533">
      <formula>#REF!="Undecided"</formula>
    </cfRule>
    <cfRule type="expression" dxfId="1298" priority="1534">
      <formula>#REF!="In use"</formula>
    </cfRule>
    <cfRule type="expression" dxfId="1297" priority="1535">
      <formula>#REF!="Successful test"</formula>
    </cfRule>
    <cfRule type="expression" dxfId="1296" priority="1536">
      <formula>#REF!="Failed test"</formula>
    </cfRule>
    <cfRule type="expression" dxfId="1295" priority="1537">
      <formula>#REF!="Implemented"</formula>
    </cfRule>
    <cfRule type="expression" dxfId="1294" priority="1538">
      <formula>#REF!="Not implemented"</formula>
    </cfRule>
  </conditionalFormatting>
  <conditionalFormatting sqref="D295:E296">
    <cfRule type="expression" dxfId="1293" priority="1527">
      <formula>#REF!="Undecided"</formula>
    </cfRule>
    <cfRule type="expression" dxfId="1292" priority="1528">
      <formula>#REF!="In use"</formula>
    </cfRule>
    <cfRule type="expression" dxfId="1291" priority="1529">
      <formula>#REF!="Successful test"</formula>
    </cfRule>
    <cfRule type="expression" dxfId="1290" priority="1530">
      <formula>#REF!="Failed test"</formula>
    </cfRule>
    <cfRule type="expression" dxfId="1289" priority="1531">
      <formula>#REF!="Implemented"</formula>
    </cfRule>
    <cfRule type="expression" dxfId="1288" priority="1532">
      <formula>#REF!="Not implemented"</formula>
    </cfRule>
  </conditionalFormatting>
  <conditionalFormatting sqref="C295:C296">
    <cfRule type="expression" dxfId="1287" priority="1521">
      <formula>#REF!="Undecided"</formula>
    </cfRule>
    <cfRule type="expression" dxfId="1286" priority="1522">
      <formula>#REF!="In use"</formula>
    </cfRule>
    <cfRule type="expression" dxfId="1285" priority="1523">
      <formula>#REF!="Successful test"</formula>
    </cfRule>
    <cfRule type="expression" dxfId="1284" priority="1524">
      <formula>#REF!="Failed test"</formula>
    </cfRule>
    <cfRule type="expression" dxfId="1283" priority="1525">
      <formula>#REF!="Implemented"</formula>
    </cfRule>
    <cfRule type="expression" dxfId="1282" priority="1526">
      <formula>#REF!="Not implemented"</formula>
    </cfRule>
  </conditionalFormatting>
  <conditionalFormatting sqref="D200:E200">
    <cfRule type="expression" dxfId="1281" priority="1509">
      <formula>#REF!="Undecided"</formula>
    </cfRule>
    <cfRule type="expression" dxfId="1280" priority="1510">
      <formula>#REF!="In use"</formula>
    </cfRule>
    <cfRule type="expression" dxfId="1279" priority="1511">
      <formula>#REF!="Successful test"</formula>
    </cfRule>
    <cfRule type="expression" dxfId="1278" priority="1512">
      <formula>#REF!="Failed test"</formula>
    </cfRule>
    <cfRule type="expression" dxfId="1277" priority="1513">
      <formula>#REF!="Implemented"</formula>
    </cfRule>
    <cfRule type="expression" dxfId="1276" priority="1514">
      <formula>#REF!="Not implemented"</formula>
    </cfRule>
  </conditionalFormatting>
  <conditionalFormatting sqref="C200">
    <cfRule type="expression" dxfId="1275" priority="1503">
      <formula>#REF!="Undecided"</formula>
    </cfRule>
    <cfRule type="expression" dxfId="1274" priority="1504">
      <formula>#REF!="In use"</formula>
    </cfRule>
    <cfRule type="expression" dxfId="1273" priority="1505">
      <formula>#REF!="Successful test"</formula>
    </cfRule>
    <cfRule type="expression" dxfId="1272" priority="1506">
      <formula>#REF!="Failed test"</formula>
    </cfRule>
    <cfRule type="expression" dxfId="1271" priority="1507">
      <formula>#REF!="Implemented"</formula>
    </cfRule>
    <cfRule type="expression" dxfId="1270" priority="1508">
      <formula>#REF!="Not implemented"</formula>
    </cfRule>
  </conditionalFormatting>
  <conditionalFormatting sqref="D298:E298">
    <cfRule type="expression" dxfId="1269" priority="1497">
      <formula>#REF!="Undecided"</formula>
    </cfRule>
    <cfRule type="expression" dxfId="1268" priority="1498">
      <formula>#REF!="In use"</formula>
    </cfRule>
    <cfRule type="expression" dxfId="1267" priority="1499">
      <formula>#REF!="Successful test"</formula>
    </cfRule>
    <cfRule type="expression" dxfId="1266" priority="1500">
      <formula>#REF!="Failed test"</formula>
    </cfRule>
    <cfRule type="expression" dxfId="1265" priority="1501">
      <formula>#REF!="Implemented"</formula>
    </cfRule>
    <cfRule type="expression" dxfId="1264" priority="1502">
      <formula>#REF!="Not implemented"</formula>
    </cfRule>
  </conditionalFormatting>
  <conditionalFormatting sqref="C298">
    <cfRule type="expression" dxfId="1263" priority="1491">
      <formula>#REF!="Undecided"</formula>
    </cfRule>
    <cfRule type="expression" dxfId="1262" priority="1492">
      <formula>#REF!="In use"</formula>
    </cfRule>
    <cfRule type="expression" dxfId="1261" priority="1493">
      <formula>#REF!="Successful test"</formula>
    </cfRule>
    <cfRule type="expression" dxfId="1260" priority="1494">
      <formula>#REF!="Failed test"</formula>
    </cfRule>
    <cfRule type="expression" dxfId="1259" priority="1495">
      <formula>#REF!="Implemented"</formula>
    </cfRule>
    <cfRule type="expression" dxfId="1258" priority="1496">
      <formula>#REF!="Not implemented"</formula>
    </cfRule>
  </conditionalFormatting>
  <conditionalFormatting sqref="D300:E300">
    <cfRule type="expression" dxfId="1257" priority="1485">
      <formula>#REF!="Undecided"</formula>
    </cfRule>
    <cfRule type="expression" dxfId="1256" priority="1486">
      <formula>#REF!="In use"</formula>
    </cfRule>
    <cfRule type="expression" dxfId="1255" priority="1487">
      <formula>#REF!="Successful test"</formula>
    </cfRule>
    <cfRule type="expression" dxfId="1254" priority="1488">
      <formula>#REF!="Failed test"</formula>
    </cfRule>
    <cfRule type="expression" dxfId="1253" priority="1489">
      <formula>#REF!="Implemented"</formula>
    </cfRule>
    <cfRule type="expression" dxfId="1252" priority="1490">
      <formula>#REF!="Not implemented"</formula>
    </cfRule>
  </conditionalFormatting>
  <conditionalFormatting sqref="C300">
    <cfRule type="expression" dxfId="1251" priority="1479">
      <formula>#REF!="Undecided"</formula>
    </cfRule>
    <cfRule type="expression" dxfId="1250" priority="1480">
      <formula>#REF!="In use"</formula>
    </cfRule>
    <cfRule type="expression" dxfId="1249" priority="1481">
      <formula>#REF!="Successful test"</formula>
    </cfRule>
    <cfRule type="expression" dxfId="1248" priority="1482">
      <formula>#REF!="Failed test"</formula>
    </cfRule>
    <cfRule type="expression" dxfId="1247" priority="1483">
      <formula>#REF!="Implemented"</formula>
    </cfRule>
    <cfRule type="expression" dxfId="1246" priority="1484">
      <formula>#REF!="Not implemented"</formula>
    </cfRule>
  </conditionalFormatting>
  <conditionalFormatting sqref="D301:E301">
    <cfRule type="expression" dxfId="1245" priority="1473">
      <formula>#REF!="Undecided"</formula>
    </cfRule>
    <cfRule type="expression" dxfId="1244" priority="1474">
      <formula>#REF!="In use"</formula>
    </cfRule>
    <cfRule type="expression" dxfId="1243" priority="1475">
      <formula>#REF!="Successful test"</formula>
    </cfRule>
    <cfRule type="expression" dxfId="1242" priority="1476">
      <formula>#REF!="Failed test"</formula>
    </cfRule>
    <cfRule type="expression" dxfId="1241" priority="1477">
      <formula>#REF!="Implemented"</formula>
    </cfRule>
    <cfRule type="expression" dxfId="1240" priority="1478">
      <formula>#REF!="Not implemented"</formula>
    </cfRule>
  </conditionalFormatting>
  <conditionalFormatting sqref="C301">
    <cfRule type="expression" dxfId="1239" priority="1467">
      <formula>#REF!="Undecided"</formula>
    </cfRule>
    <cfRule type="expression" dxfId="1238" priority="1468">
      <formula>#REF!="In use"</formula>
    </cfRule>
    <cfRule type="expression" dxfId="1237" priority="1469">
      <formula>#REF!="Successful test"</formula>
    </cfRule>
    <cfRule type="expression" dxfId="1236" priority="1470">
      <formula>#REF!="Failed test"</formula>
    </cfRule>
    <cfRule type="expression" dxfId="1235" priority="1471">
      <formula>#REF!="Implemented"</formula>
    </cfRule>
    <cfRule type="expression" dxfId="1234" priority="1472">
      <formula>#REF!="Not implemented"</formula>
    </cfRule>
  </conditionalFormatting>
  <conditionalFormatting sqref="D302:E302">
    <cfRule type="expression" dxfId="1233" priority="1461">
      <formula>#REF!="Undecided"</formula>
    </cfRule>
    <cfRule type="expression" dxfId="1232" priority="1462">
      <formula>#REF!="In use"</formula>
    </cfRule>
    <cfRule type="expression" dxfId="1231" priority="1463">
      <formula>#REF!="Successful test"</formula>
    </cfRule>
    <cfRule type="expression" dxfId="1230" priority="1464">
      <formula>#REF!="Failed test"</formula>
    </cfRule>
    <cfRule type="expression" dxfId="1229" priority="1465">
      <formula>#REF!="Implemented"</formula>
    </cfRule>
    <cfRule type="expression" dxfId="1228" priority="1466">
      <formula>#REF!="Not implemented"</formula>
    </cfRule>
  </conditionalFormatting>
  <conditionalFormatting sqref="C302">
    <cfRule type="expression" dxfId="1227" priority="1455">
      <formula>#REF!="Undecided"</formula>
    </cfRule>
    <cfRule type="expression" dxfId="1226" priority="1456">
      <formula>#REF!="In use"</formula>
    </cfRule>
    <cfRule type="expression" dxfId="1225" priority="1457">
      <formula>#REF!="Successful test"</formula>
    </cfRule>
    <cfRule type="expression" dxfId="1224" priority="1458">
      <formula>#REF!="Failed test"</formula>
    </cfRule>
    <cfRule type="expression" dxfId="1223" priority="1459">
      <formula>#REF!="Implemented"</formula>
    </cfRule>
    <cfRule type="expression" dxfId="1222" priority="1460">
      <formula>#REF!="Not implemented"</formula>
    </cfRule>
  </conditionalFormatting>
  <conditionalFormatting sqref="D299:E299">
    <cfRule type="expression" dxfId="1221" priority="1449">
      <formula>#REF!="Undecided"</formula>
    </cfRule>
    <cfRule type="expression" dxfId="1220" priority="1450">
      <formula>#REF!="In use"</formula>
    </cfRule>
    <cfRule type="expression" dxfId="1219" priority="1451">
      <formula>#REF!="Successful test"</formula>
    </cfRule>
    <cfRule type="expression" dxfId="1218" priority="1452">
      <formula>#REF!="Failed test"</formula>
    </cfRule>
    <cfRule type="expression" dxfId="1217" priority="1453">
      <formula>#REF!="Implemented"</formula>
    </cfRule>
    <cfRule type="expression" dxfId="1216" priority="1454">
      <formula>#REF!="Not implemented"</formula>
    </cfRule>
  </conditionalFormatting>
  <conditionalFormatting sqref="C299">
    <cfRule type="expression" dxfId="1215" priority="1443">
      <formula>#REF!="Undecided"</formula>
    </cfRule>
    <cfRule type="expression" dxfId="1214" priority="1444">
      <formula>#REF!="In use"</formula>
    </cfRule>
    <cfRule type="expression" dxfId="1213" priority="1445">
      <formula>#REF!="Successful test"</formula>
    </cfRule>
    <cfRule type="expression" dxfId="1212" priority="1446">
      <formula>#REF!="Failed test"</formula>
    </cfRule>
    <cfRule type="expression" dxfId="1211" priority="1447">
      <formula>#REF!="Implemented"</formula>
    </cfRule>
    <cfRule type="expression" dxfId="1210" priority="1448">
      <formula>#REF!="Not implemented"</formula>
    </cfRule>
  </conditionalFormatting>
  <conditionalFormatting sqref="D303:E303">
    <cfRule type="expression" dxfId="1209" priority="1437">
      <formula>#REF!="Undecided"</formula>
    </cfRule>
    <cfRule type="expression" dxfId="1208" priority="1438">
      <formula>#REF!="In use"</formula>
    </cfRule>
    <cfRule type="expression" dxfId="1207" priority="1439">
      <formula>#REF!="Successful test"</formula>
    </cfRule>
    <cfRule type="expression" dxfId="1206" priority="1440">
      <formula>#REF!="Failed test"</formula>
    </cfRule>
    <cfRule type="expression" dxfId="1205" priority="1441">
      <formula>#REF!="Implemented"</formula>
    </cfRule>
    <cfRule type="expression" dxfId="1204" priority="1442">
      <formula>#REF!="Not implemented"</formula>
    </cfRule>
  </conditionalFormatting>
  <conditionalFormatting sqref="C303">
    <cfRule type="expression" dxfId="1203" priority="1431">
      <formula>#REF!="Undecided"</formula>
    </cfRule>
    <cfRule type="expression" dxfId="1202" priority="1432">
      <formula>#REF!="In use"</formula>
    </cfRule>
    <cfRule type="expression" dxfId="1201" priority="1433">
      <formula>#REF!="Successful test"</formula>
    </cfRule>
    <cfRule type="expression" dxfId="1200" priority="1434">
      <formula>#REF!="Failed test"</formula>
    </cfRule>
    <cfRule type="expression" dxfId="1199" priority="1435">
      <formula>#REF!="Implemented"</formula>
    </cfRule>
    <cfRule type="expression" dxfId="1198" priority="1436">
      <formula>#REF!="Not implemented"</formula>
    </cfRule>
  </conditionalFormatting>
  <conditionalFormatting sqref="D304:E304">
    <cfRule type="expression" dxfId="1197" priority="1425">
      <formula>#REF!="Undecided"</formula>
    </cfRule>
    <cfRule type="expression" dxfId="1196" priority="1426">
      <formula>#REF!="In use"</formula>
    </cfRule>
    <cfRule type="expression" dxfId="1195" priority="1427">
      <formula>#REF!="Successful test"</formula>
    </cfRule>
    <cfRule type="expression" dxfId="1194" priority="1428">
      <formula>#REF!="Failed test"</formula>
    </cfRule>
    <cfRule type="expression" dxfId="1193" priority="1429">
      <formula>#REF!="Implemented"</formula>
    </cfRule>
    <cfRule type="expression" dxfId="1192" priority="1430">
      <formula>#REF!="Not implemented"</formula>
    </cfRule>
  </conditionalFormatting>
  <conditionalFormatting sqref="C304">
    <cfRule type="expression" dxfId="1191" priority="1419">
      <formula>#REF!="Undecided"</formula>
    </cfRule>
    <cfRule type="expression" dxfId="1190" priority="1420">
      <formula>#REF!="In use"</formula>
    </cfRule>
    <cfRule type="expression" dxfId="1189" priority="1421">
      <formula>#REF!="Successful test"</formula>
    </cfRule>
    <cfRule type="expression" dxfId="1188" priority="1422">
      <formula>#REF!="Failed test"</formula>
    </cfRule>
    <cfRule type="expression" dxfId="1187" priority="1423">
      <formula>#REF!="Implemented"</formula>
    </cfRule>
    <cfRule type="expression" dxfId="1186" priority="1424">
      <formula>#REF!="Not implemented"</formula>
    </cfRule>
  </conditionalFormatting>
  <conditionalFormatting sqref="D305:E305">
    <cfRule type="expression" dxfId="1185" priority="1407">
      <formula>#REF!="Undecided"</formula>
    </cfRule>
    <cfRule type="expression" dxfId="1184" priority="1408">
      <formula>#REF!="In use"</formula>
    </cfRule>
    <cfRule type="expression" dxfId="1183" priority="1409">
      <formula>#REF!="Successful test"</formula>
    </cfRule>
    <cfRule type="expression" dxfId="1182" priority="1410">
      <formula>#REF!="Failed test"</formula>
    </cfRule>
    <cfRule type="expression" dxfId="1181" priority="1411">
      <formula>#REF!="Implemented"</formula>
    </cfRule>
    <cfRule type="expression" dxfId="1180" priority="1412">
      <formula>#REF!="Not implemented"</formula>
    </cfRule>
  </conditionalFormatting>
  <conditionalFormatting sqref="C305">
    <cfRule type="expression" dxfId="1179" priority="1395">
      <formula>#REF!="Undecided"</formula>
    </cfRule>
    <cfRule type="expression" dxfId="1178" priority="1396">
      <formula>#REF!="In use"</formula>
    </cfRule>
    <cfRule type="expression" dxfId="1177" priority="1397">
      <formula>#REF!="Successful test"</formula>
    </cfRule>
    <cfRule type="expression" dxfId="1176" priority="1398">
      <formula>#REF!="Failed test"</formula>
    </cfRule>
    <cfRule type="expression" dxfId="1175" priority="1399">
      <formula>#REF!="Implemented"</formula>
    </cfRule>
    <cfRule type="expression" dxfId="1174" priority="1400">
      <formula>#REF!="Not implemented"</formula>
    </cfRule>
  </conditionalFormatting>
  <conditionalFormatting sqref="D307:E307">
    <cfRule type="expression" dxfId="1173" priority="1389">
      <formula>#REF!="Undecided"</formula>
    </cfRule>
    <cfRule type="expression" dxfId="1172" priority="1390">
      <formula>#REF!="In use"</formula>
    </cfRule>
    <cfRule type="expression" dxfId="1171" priority="1391">
      <formula>#REF!="Successful test"</formula>
    </cfRule>
    <cfRule type="expression" dxfId="1170" priority="1392">
      <formula>#REF!="Failed test"</formula>
    </cfRule>
    <cfRule type="expression" dxfId="1169" priority="1393">
      <formula>#REF!="Implemented"</formula>
    </cfRule>
    <cfRule type="expression" dxfId="1168" priority="1394">
      <formula>#REF!="Not implemented"</formula>
    </cfRule>
  </conditionalFormatting>
  <conditionalFormatting sqref="C307">
    <cfRule type="expression" dxfId="1167" priority="1377">
      <formula>#REF!="Undecided"</formula>
    </cfRule>
    <cfRule type="expression" dxfId="1166" priority="1378">
      <formula>#REF!="In use"</formula>
    </cfRule>
    <cfRule type="expression" dxfId="1165" priority="1379">
      <formula>#REF!="Successful test"</formula>
    </cfRule>
    <cfRule type="expression" dxfId="1164" priority="1380">
      <formula>#REF!="Failed test"</formula>
    </cfRule>
    <cfRule type="expression" dxfId="1163" priority="1381">
      <formula>#REF!="Implemented"</formula>
    </cfRule>
    <cfRule type="expression" dxfId="1162" priority="1382">
      <formula>#REF!="Not implemented"</formula>
    </cfRule>
  </conditionalFormatting>
  <conditionalFormatting sqref="E308">
    <cfRule type="expression" dxfId="1161" priority="1371">
      <formula>#REF!="Undecided"</formula>
    </cfRule>
    <cfRule type="expression" dxfId="1160" priority="1372">
      <formula>#REF!="In use"</formula>
    </cfRule>
    <cfRule type="expression" dxfId="1159" priority="1373">
      <formula>#REF!="Successful test"</formula>
    </cfRule>
    <cfRule type="expression" dxfId="1158" priority="1374">
      <formula>#REF!="Failed test"</formula>
    </cfRule>
    <cfRule type="expression" dxfId="1157" priority="1375">
      <formula>#REF!="Implemented"</formula>
    </cfRule>
    <cfRule type="expression" dxfId="1156" priority="1376">
      <formula>#REF!="Not implemented"</formula>
    </cfRule>
  </conditionalFormatting>
  <conditionalFormatting sqref="D308">
    <cfRule type="expression" dxfId="1155" priority="1365">
      <formula>#REF!="Undecided"</formula>
    </cfRule>
    <cfRule type="expression" dxfId="1154" priority="1366">
      <formula>#REF!="In use"</formula>
    </cfRule>
    <cfRule type="expression" dxfId="1153" priority="1367">
      <formula>#REF!="Successful test"</formula>
    </cfRule>
    <cfRule type="expression" dxfId="1152" priority="1368">
      <formula>#REF!="Failed test"</formula>
    </cfRule>
    <cfRule type="expression" dxfId="1151" priority="1369">
      <formula>#REF!="Implemented"</formula>
    </cfRule>
    <cfRule type="expression" dxfId="1150" priority="1370">
      <formula>#REF!="Not implemented"</formula>
    </cfRule>
  </conditionalFormatting>
  <conditionalFormatting sqref="C308">
    <cfRule type="expression" dxfId="1149" priority="1359">
      <formula>#REF!="Undecided"</formula>
    </cfRule>
    <cfRule type="expression" dxfId="1148" priority="1360">
      <formula>#REF!="In use"</formula>
    </cfRule>
    <cfRule type="expression" dxfId="1147" priority="1361">
      <formula>#REF!="Successful test"</formula>
    </cfRule>
    <cfRule type="expression" dxfId="1146" priority="1362">
      <formula>#REF!="Failed test"</formula>
    </cfRule>
    <cfRule type="expression" dxfId="1145" priority="1363">
      <formula>#REF!="Implemented"</formula>
    </cfRule>
    <cfRule type="expression" dxfId="1144" priority="1364">
      <formula>#REF!="Not implemented"</formula>
    </cfRule>
  </conditionalFormatting>
  <conditionalFormatting sqref="E309">
    <cfRule type="expression" dxfId="1143" priority="1353">
      <formula>#REF!="Undecided"</formula>
    </cfRule>
    <cfRule type="expression" dxfId="1142" priority="1354">
      <formula>#REF!="In use"</formula>
    </cfRule>
    <cfRule type="expression" dxfId="1141" priority="1355">
      <formula>#REF!="Successful test"</formula>
    </cfRule>
    <cfRule type="expression" dxfId="1140" priority="1356">
      <formula>#REF!="Failed test"</formula>
    </cfRule>
    <cfRule type="expression" dxfId="1139" priority="1357">
      <formula>#REF!="Implemented"</formula>
    </cfRule>
    <cfRule type="expression" dxfId="1138" priority="1358">
      <formula>#REF!="Not implemented"</formula>
    </cfRule>
  </conditionalFormatting>
  <conditionalFormatting sqref="D309">
    <cfRule type="expression" dxfId="1137" priority="1347">
      <formula>#REF!="Undecided"</formula>
    </cfRule>
    <cfRule type="expression" dxfId="1136" priority="1348">
      <formula>#REF!="In use"</formula>
    </cfRule>
    <cfRule type="expression" dxfId="1135" priority="1349">
      <formula>#REF!="Successful test"</formula>
    </cfRule>
    <cfRule type="expression" dxfId="1134" priority="1350">
      <formula>#REF!="Failed test"</formula>
    </cfRule>
    <cfRule type="expression" dxfId="1133" priority="1351">
      <formula>#REF!="Implemented"</formula>
    </cfRule>
    <cfRule type="expression" dxfId="1132" priority="1352">
      <formula>#REF!="Not implemented"</formula>
    </cfRule>
  </conditionalFormatting>
  <conditionalFormatting sqref="C309">
    <cfRule type="expression" dxfId="1131" priority="1341">
      <formula>#REF!="Undecided"</formula>
    </cfRule>
    <cfRule type="expression" dxfId="1130" priority="1342">
      <formula>#REF!="In use"</formula>
    </cfRule>
    <cfRule type="expression" dxfId="1129" priority="1343">
      <formula>#REF!="Successful test"</formula>
    </cfRule>
    <cfRule type="expression" dxfId="1128" priority="1344">
      <formula>#REF!="Failed test"</formula>
    </cfRule>
    <cfRule type="expression" dxfId="1127" priority="1345">
      <formula>#REF!="Implemented"</formula>
    </cfRule>
    <cfRule type="expression" dxfId="1126" priority="1346">
      <formula>#REF!="Not implemented"</formula>
    </cfRule>
  </conditionalFormatting>
  <conditionalFormatting sqref="A311:D311">
    <cfRule type="expression" dxfId="1125" priority="1317">
      <formula>#REF!="Undecided"</formula>
    </cfRule>
    <cfRule type="expression" dxfId="1124" priority="1318">
      <formula>#REF!="In use"</formula>
    </cfRule>
    <cfRule type="expression" dxfId="1123" priority="1319">
      <formula>#REF!="Successful test"</formula>
    </cfRule>
    <cfRule type="expression" dxfId="1122" priority="1320">
      <formula>#REF!="Failed test"</formula>
    </cfRule>
    <cfRule type="expression" dxfId="1121" priority="1321">
      <formula>#REF!="Implemented"</formula>
    </cfRule>
    <cfRule type="expression" dxfId="1120" priority="1322">
      <formula>#REF!="Not implemented"</formula>
    </cfRule>
  </conditionalFormatting>
  <conditionalFormatting sqref="D313">
    <cfRule type="expression" dxfId="1119" priority="1305">
      <formula>#REF!="Undecided"</formula>
    </cfRule>
    <cfRule type="expression" dxfId="1118" priority="1306">
      <formula>#REF!="In use"</formula>
    </cfRule>
    <cfRule type="expression" dxfId="1117" priority="1307">
      <formula>#REF!="Successful test"</formula>
    </cfRule>
    <cfRule type="expression" dxfId="1116" priority="1308">
      <formula>#REF!="Failed test"</formula>
    </cfRule>
    <cfRule type="expression" dxfId="1115" priority="1309">
      <formula>#REF!="Implemented"</formula>
    </cfRule>
    <cfRule type="expression" dxfId="1114" priority="1310">
      <formula>#REF!="Not implemented"</formula>
    </cfRule>
  </conditionalFormatting>
  <conditionalFormatting sqref="B313">
    <cfRule type="expression" dxfId="1113" priority="1251">
      <formula>#REF!="Undecided"</formula>
    </cfRule>
    <cfRule type="expression" dxfId="1112" priority="1252">
      <formula>#REF!="In use"</formula>
    </cfRule>
    <cfRule type="expression" dxfId="1111" priority="1253">
      <formula>#REF!="Successful test"</formula>
    </cfRule>
    <cfRule type="expression" dxfId="1110" priority="1254">
      <formula>#REF!="Failed test"</formula>
    </cfRule>
    <cfRule type="expression" dxfId="1109" priority="1255">
      <formula>#REF!="Implemented"</formula>
    </cfRule>
    <cfRule type="expression" dxfId="1108" priority="1256">
      <formula>#REF!="Not implemented"</formula>
    </cfRule>
  </conditionalFormatting>
  <conditionalFormatting sqref="B312">
    <cfRule type="expression" dxfId="1107" priority="1245">
      <formula>#REF!="Undecided"</formula>
    </cfRule>
    <cfRule type="expression" dxfId="1106" priority="1246">
      <formula>#REF!="In use"</formula>
    </cfRule>
    <cfRule type="expression" dxfId="1105" priority="1247">
      <formula>#REF!="Successful test"</formula>
    </cfRule>
    <cfRule type="expression" dxfId="1104" priority="1248">
      <formula>#REF!="Failed test"</formula>
    </cfRule>
    <cfRule type="expression" dxfId="1103" priority="1249">
      <formula>#REF!="Implemented"</formula>
    </cfRule>
    <cfRule type="expression" dxfId="1102" priority="1250">
      <formula>#REF!="Not implemented"</formula>
    </cfRule>
  </conditionalFormatting>
  <conditionalFormatting sqref="A318:B318">
    <cfRule type="expression" dxfId="1101" priority="1239">
      <formula>#REF!="Undecided"</formula>
    </cfRule>
    <cfRule type="expression" dxfId="1100" priority="1240">
      <formula>#REF!="In use"</formula>
    </cfRule>
    <cfRule type="expression" dxfId="1099" priority="1241">
      <formula>#REF!="Successful test"</formula>
    </cfRule>
    <cfRule type="expression" dxfId="1098" priority="1242">
      <formula>#REF!="Failed test"</formula>
    </cfRule>
    <cfRule type="expression" dxfId="1097" priority="1243">
      <formula>#REF!="Implemented"</formula>
    </cfRule>
    <cfRule type="expression" dxfId="1096" priority="1244">
      <formula>#REF!="Not implemented"</formula>
    </cfRule>
  </conditionalFormatting>
  <conditionalFormatting sqref="E311">
    <cfRule type="expression" dxfId="1095" priority="1215">
      <formula>#REF!="Undecided"</formula>
    </cfRule>
    <cfRule type="expression" dxfId="1094" priority="1216">
      <formula>#REF!="In use"</formula>
    </cfRule>
    <cfRule type="expression" dxfId="1093" priority="1217">
      <formula>#REF!="Successful test"</formula>
    </cfRule>
    <cfRule type="expression" dxfId="1092" priority="1218">
      <formula>#REF!="Failed test"</formula>
    </cfRule>
    <cfRule type="expression" dxfId="1091" priority="1219">
      <formula>#REF!="Implemented"</formula>
    </cfRule>
    <cfRule type="expression" dxfId="1090" priority="1220">
      <formula>#REF!="Not implemented"</formula>
    </cfRule>
  </conditionalFormatting>
  <conditionalFormatting sqref="E312">
    <cfRule type="expression" dxfId="1089" priority="1209">
      <formula>#REF!="Undecided"</formula>
    </cfRule>
    <cfRule type="expression" dxfId="1088" priority="1210">
      <formula>#REF!="In use"</formula>
    </cfRule>
    <cfRule type="expression" dxfId="1087" priority="1211">
      <formula>#REF!="Successful test"</formula>
    </cfRule>
    <cfRule type="expression" dxfId="1086" priority="1212">
      <formula>#REF!="Failed test"</formula>
    </cfRule>
    <cfRule type="expression" dxfId="1085" priority="1213">
      <formula>#REF!="Implemented"</formula>
    </cfRule>
    <cfRule type="expression" dxfId="1084" priority="1214">
      <formula>#REF!="Not implemented"</formula>
    </cfRule>
  </conditionalFormatting>
  <conditionalFormatting sqref="E314">
    <cfRule type="expression" dxfId="1083" priority="1203">
      <formula>#REF!="Undecided"</formula>
    </cfRule>
    <cfRule type="expression" dxfId="1082" priority="1204">
      <formula>#REF!="In use"</formula>
    </cfRule>
    <cfRule type="expression" dxfId="1081" priority="1205">
      <formula>#REF!="Successful test"</formula>
    </cfRule>
    <cfRule type="expression" dxfId="1080" priority="1206">
      <formula>#REF!="Failed test"</formula>
    </cfRule>
    <cfRule type="expression" dxfId="1079" priority="1207">
      <formula>#REF!="Implemented"</formula>
    </cfRule>
    <cfRule type="expression" dxfId="1078" priority="1208">
      <formula>#REF!="Not implemented"</formula>
    </cfRule>
  </conditionalFormatting>
  <conditionalFormatting sqref="E315">
    <cfRule type="expression" dxfId="1077" priority="1197">
      <formula>#REF!="Undecided"</formula>
    </cfRule>
    <cfRule type="expression" dxfId="1076" priority="1198">
      <formula>#REF!="In use"</formula>
    </cfRule>
    <cfRule type="expression" dxfId="1075" priority="1199">
      <formula>#REF!="Successful test"</formula>
    </cfRule>
    <cfRule type="expression" dxfId="1074" priority="1200">
      <formula>#REF!="Failed test"</formula>
    </cfRule>
    <cfRule type="expression" dxfId="1073" priority="1201">
      <formula>#REF!="Implemented"</formula>
    </cfRule>
    <cfRule type="expression" dxfId="1072" priority="1202">
      <formula>#REF!="Not implemented"</formula>
    </cfRule>
  </conditionalFormatting>
  <conditionalFormatting sqref="E316">
    <cfRule type="expression" dxfId="1071" priority="1191">
      <formula>#REF!="Undecided"</formula>
    </cfRule>
    <cfRule type="expression" dxfId="1070" priority="1192">
      <formula>#REF!="In use"</formula>
    </cfRule>
    <cfRule type="expression" dxfId="1069" priority="1193">
      <formula>#REF!="Successful test"</formula>
    </cfRule>
    <cfRule type="expression" dxfId="1068" priority="1194">
      <formula>#REF!="Failed test"</formula>
    </cfRule>
    <cfRule type="expression" dxfId="1067" priority="1195">
      <formula>#REF!="Implemented"</formula>
    </cfRule>
    <cfRule type="expression" dxfId="1066" priority="1196">
      <formula>#REF!="Not implemented"</formula>
    </cfRule>
  </conditionalFormatting>
  <conditionalFormatting sqref="E313">
    <cfRule type="expression" dxfId="1065" priority="1185">
      <formula>#REF!="Undecided"</formula>
    </cfRule>
    <cfRule type="expression" dxfId="1064" priority="1186">
      <formula>#REF!="In use"</formula>
    </cfRule>
    <cfRule type="expression" dxfId="1063" priority="1187">
      <formula>#REF!="Successful test"</formula>
    </cfRule>
    <cfRule type="expression" dxfId="1062" priority="1188">
      <formula>#REF!="Failed test"</formula>
    </cfRule>
    <cfRule type="expression" dxfId="1061" priority="1189">
      <formula>#REF!="Implemented"</formula>
    </cfRule>
    <cfRule type="expression" dxfId="1060" priority="1190">
      <formula>#REF!="Not implemented"</formula>
    </cfRule>
  </conditionalFormatting>
  <conditionalFormatting sqref="E317">
    <cfRule type="expression" dxfId="1059" priority="1179">
      <formula>#REF!="Undecided"</formula>
    </cfRule>
    <cfRule type="expression" dxfId="1058" priority="1180">
      <formula>#REF!="In use"</formula>
    </cfRule>
    <cfRule type="expression" dxfId="1057" priority="1181">
      <formula>#REF!="Successful test"</formula>
    </cfRule>
    <cfRule type="expression" dxfId="1056" priority="1182">
      <formula>#REF!="Failed test"</formula>
    </cfRule>
    <cfRule type="expression" dxfId="1055" priority="1183">
      <formula>#REF!="Implemented"</formula>
    </cfRule>
    <cfRule type="expression" dxfId="1054" priority="1184">
      <formula>#REF!="Not implemented"</formula>
    </cfRule>
  </conditionalFormatting>
  <conditionalFormatting sqref="E318">
    <cfRule type="expression" dxfId="1053" priority="1173">
      <formula>#REF!="Undecided"</formula>
    </cfRule>
    <cfRule type="expression" dxfId="1052" priority="1174">
      <formula>#REF!="In use"</formula>
    </cfRule>
    <cfRule type="expression" dxfId="1051" priority="1175">
      <formula>#REF!="Successful test"</formula>
    </cfRule>
    <cfRule type="expression" dxfId="1050" priority="1176">
      <formula>#REF!="Failed test"</formula>
    </cfRule>
    <cfRule type="expression" dxfId="1049" priority="1177">
      <formula>#REF!="Implemented"</formula>
    </cfRule>
    <cfRule type="expression" dxfId="1048" priority="1178">
      <formula>#REF!="Not implemented"</formula>
    </cfRule>
  </conditionalFormatting>
  <conditionalFormatting sqref="C211">
    <cfRule type="expression" dxfId="1047" priority="1161">
      <formula>#REF!="Undecided"</formula>
    </cfRule>
    <cfRule type="expression" dxfId="1046" priority="1162">
      <formula>#REF!="In use"</formula>
    </cfRule>
    <cfRule type="expression" dxfId="1045" priority="1163">
      <formula>#REF!="Successful test"</formula>
    </cfRule>
    <cfRule type="expression" dxfId="1044" priority="1164">
      <formula>#REF!="Failed test"</formula>
    </cfRule>
    <cfRule type="expression" dxfId="1043" priority="1165">
      <formula>#REF!="Implemented"</formula>
    </cfRule>
    <cfRule type="expression" dxfId="1042" priority="1166">
      <formula>#REF!="Not implemented"</formula>
    </cfRule>
  </conditionalFormatting>
  <conditionalFormatting sqref="D211:E211">
    <cfRule type="expression" dxfId="1041" priority="1167">
      <formula>#REF!="Undecided"</formula>
    </cfRule>
    <cfRule type="expression" dxfId="1040" priority="1168">
      <formula>#REF!="In use"</formula>
    </cfRule>
    <cfRule type="expression" dxfId="1039" priority="1169">
      <formula>#REF!="Successful test"</formula>
    </cfRule>
    <cfRule type="expression" dxfId="1038" priority="1170">
      <formula>#REF!="Failed test"</formula>
    </cfRule>
    <cfRule type="expression" dxfId="1037" priority="1171">
      <formula>#REF!="Implemented"</formula>
    </cfRule>
    <cfRule type="expression" dxfId="1036" priority="1172">
      <formula>#REF!="Not implemented"</formula>
    </cfRule>
  </conditionalFormatting>
  <conditionalFormatting sqref="A319:D319">
    <cfRule type="expression" dxfId="1035" priority="1155">
      <formula>#REF!="Undecided"</formula>
    </cfRule>
    <cfRule type="expression" dxfId="1034" priority="1156">
      <formula>#REF!="In use"</formula>
    </cfRule>
    <cfRule type="expression" dxfId="1033" priority="1157">
      <formula>#REF!="Successful test"</formula>
    </cfRule>
    <cfRule type="expression" dxfId="1032" priority="1158">
      <formula>#REF!="Failed test"</formula>
    </cfRule>
    <cfRule type="expression" dxfId="1031" priority="1159">
      <formula>#REF!="Implemented"</formula>
    </cfRule>
    <cfRule type="expression" dxfId="1030" priority="1160">
      <formula>#REF!="Not implemented"</formula>
    </cfRule>
  </conditionalFormatting>
  <conditionalFormatting sqref="E319">
    <cfRule type="expression" dxfId="1029" priority="1137">
      <formula>#REF!="Undecided"</formula>
    </cfRule>
    <cfRule type="expression" dxfId="1028" priority="1138">
      <formula>#REF!="In use"</formula>
    </cfRule>
    <cfRule type="expression" dxfId="1027" priority="1139">
      <formula>#REF!="Successful test"</formula>
    </cfRule>
    <cfRule type="expression" dxfId="1026" priority="1140">
      <formula>#REF!="Failed test"</formula>
    </cfRule>
    <cfRule type="expression" dxfId="1025" priority="1141">
      <formula>#REF!="Implemented"</formula>
    </cfRule>
    <cfRule type="expression" dxfId="1024" priority="1142">
      <formula>#REF!="Not implemented"</formula>
    </cfRule>
  </conditionalFormatting>
  <conditionalFormatting sqref="C297">
    <cfRule type="expression" dxfId="1023" priority="1059">
      <formula>#REF!="Undecided"</formula>
    </cfRule>
    <cfRule type="expression" dxfId="1022" priority="1060">
      <formula>#REF!="In use"</formula>
    </cfRule>
    <cfRule type="expression" dxfId="1021" priority="1061">
      <formula>#REF!="Successful test"</formula>
    </cfRule>
    <cfRule type="expression" dxfId="1020" priority="1062">
      <formula>#REF!="Failed test"</formula>
    </cfRule>
    <cfRule type="expression" dxfId="1019" priority="1063">
      <formula>#REF!="Implemented"</formula>
    </cfRule>
    <cfRule type="expression" dxfId="1018" priority="1064">
      <formula>#REF!="Not implemented"</formula>
    </cfRule>
  </conditionalFormatting>
  <conditionalFormatting sqref="D297:E297">
    <cfRule type="expression" dxfId="1017" priority="1065">
      <formula>#REF!="Undecided"</formula>
    </cfRule>
    <cfRule type="expression" dxfId="1016" priority="1066">
      <formula>#REF!="In use"</formula>
    </cfRule>
    <cfRule type="expression" dxfId="1015" priority="1067">
      <formula>#REF!="Successful test"</formula>
    </cfRule>
    <cfRule type="expression" dxfId="1014" priority="1068">
      <formula>#REF!="Failed test"</formula>
    </cfRule>
    <cfRule type="expression" dxfId="1013" priority="1069">
      <formula>#REF!="Implemented"</formula>
    </cfRule>
    <cfRule type="expression" dxfId="1012" priority="1070">
      <formula>#REF!="Not implemented"</formula>
    </cfRule>
  </conditionalFormatting>
  <conditionalFormatting sqref="D242:E242">
    <cfRule type="expression" dxfId="1011" priority="1053">
      <formula>#REF!="Undecided"</formula>
    </cfRule>
    <cfRule type="expression" dxfId="1010" priority="1054">
      <formula>#REF!="In use"</formula>
    </cfRule>
    <cfRule type="expression" dxfId="1009" priority="1055">
      <formula>#REF!="Successful test"</formula>
    </cfRule>
    <cfRule type="expression" dxfId="1008" priority="1056">
      <formula>#REF!="Failed test"</formula>
    </cfRule>
    <cfRule type="expression" dxfId="1007" priority="1057">
      <formula>#REF!="Implemented"</formula>
    </cfRule>
    <cfRule type="expression" dxfId="1006" priority="1058">
      <formula>#REF!="Not implemented"</formula>
    </cfRule>
  </conditionalFormatting>
  <conditionalFormatting sqref="C242">
    <cfRule type="expression" dxfId="1005" priority="1047">
      <formula>#REF!="Undecided"</formula>
    </cfRule>
    <cfRule type="expression" dxfId="1004" priority="1048">
      <formula>#REF!="In use"</formula>
    </cfRule>
    <cfRule type="expression" dxfId="1003" priority="1049">
      <formula>#REF!="Successful test"</formula>
    </cfRule>
    <cfRule type="expression" dxfId="1002" priority="1050">
      <formula>#REF!="Failed test"</formula>
    </cfRule>
    <cfRule type="expression" dxfId="1001" priority="1051">
      <formula>#REF!="Implemented"</formula>
    </cfRule>
    <cfRule type="expression" dxfId="1000" priority="1052">
      <formula>#REF!="Not implemented"</formula>
    </cfRule>
  </conditionalFormatting>
  <conditionalFormatting sqref="D244:E244">
    <cfRule type="expression" dxfId="999" priority="1011">
      <formula>#REF!="Undecided"</formula>
    </cfRule>
    <cfRule type="expression" dxfId="998" priority="1012">
      <formula>#REF!="In use"</formula>
    </cfRule>
    <cfRule type="expression" dxfId="997" priority="1013">
      <formula>#REF!="Successful test"</formula>
    </cfRule>
    <cfRule type="expression" dxfId="996" priority="1014">
      <formula>#REF!="Failed test"</formula>
    </cfRule>
    <cfRule type="expression" dxfId="995" priority="1015">
      <formula>#REF!="Implemented"</formula>
    </cfRule>
    <cfRule type="expression" dxfId="994" priority="1016">
      <formula>#REF!="Not implemented"</formula>
    </cfRule>
  </conditionalFormatting>
  <conditionalFormatting sqref="C244">
    <cfRule type="expression" dxfId="993" priority="987">
      <formula>#REF!="Undecided"</formula>
    </cfRule>
    <cfRule type="expression" dxfId="992" priority="988">
      <formula>#REF!="In use"</formula>
    </cfRule>
    <cfRule type="expression" dxfId="991" priority="989">
      <formula>#REF!="Successful test"</formula>
    </cfRule>
    <cfRule type="expression" dxfId="990" priority="990">
      <formula>#REF!="Failed test"</formula>
    </cfRule>
    <cfRule type="expression" dxfId="989" priority="991">
      <formula>#REF!="Implemented"</formula>
    </cfRule>
    <cfRule type="expression" dxfId="988" priority="992">
      <formula>#REF!="Not implemented"</formula>
    </cfRule>
  </conditionalFormatting>
  <conditionalFormatting sqref="C306">
    <cfRule type="expression" dxfId="987" priority="963">
      <formula>#REF!="Undecided"</formula>
    </cfRule>
    <cfRule type="expression" dxfId="986" priority="964">
      <formula>#REF!="In use"</formula>
    </cfRule>
    <cfRule type="expression" dxfId="985" priority="965">
      <formula>#REF!="Successful test"</formula>
    </cfRule>
    <cfRule type="expression" dxfId="984" priority="966">
      <formula>#REF!="Failed test"</formula>
    </cfRule>
    <cfRule type="expression" dxfId="983" priority="967">
      <formula>#REF!="Implemented"</formula>
    </cfRule>
    <cfRule type="expression" dxfId="982" priority="968">
      <formula>#REF!="Not implemented"</formula>
    </cfRule>
  </conditionalFormatting>
  <conditionalFormatting sqref="C243">
    <cfRule type="expression" dxfId="981" priority="999">
      <formula>#REF!="Undecided"</formula>
    </cfRule>
    <cfRule type="expression" dxfId="980" priority="1000">
      <formula>#REF!="In use"</formula>
    </cfRule>
    <cfRule type="expression" dxfId="979" priority="1001">
      <formula>#REF!="Successful test"</formula>
    </cfRule>
    <cfRule type="expression" dxfId="978" priority="1002">
      <formula>#REF!="Failed test"</formula>
    </cfRule>
    <cfRule type="expression" dxfId="977" priority="1003">
      <formula>#REF!="Implemented"</formula>
    </cfRule>
    <cfRule type="expression" dxfId="976" priority="1004">
      <formula>#REF!="Not implemented"</formula>
    </cfRule>
  </conditionalFormatting>
  <conditionalFormatting sqref="D306:E306">
    <cfRule type="expression" dxfId="975" priority="975">
      <formula>#REF!="Undecided"</formula>
    </cfRule>
    <cfRule type="expression" dxfId="974" priority="976">
      <formula>#REF!="In use"</formula>
    </cfRule>
    <cfRule type="expression" dxfId="973" priority="977">
      <formula>#REF!="Successful test"</formula>
    </cfRule>
    <cfRule type="expression" dxfId="972" priority="978">
      <formula>#REF!="Failed test"</formula>
    </cfRule>
    <cfRule type="expression" dxfId="971" priority="979">
      <formula>#REF!="Implemented"</formula>
    </cfRule>
    <cfRule type="expression" dxfId="970" priority="980">
      <formula>#REF!="Not implemented"</formula>
    </cfRule>
  </conditionalFormatting>
  <conditionalFormatting sqref="E278">
    <cfRule type="expression" dxfId="969" priority="957">
      <formula>#REF!="Undecided"</formula>
    </cfRule>
    <cfRule type="expression" dxfId="968" priority="958">
      <formula>#REF!="In use"</formula>
    </cfRule>
    <cfRule type="expression" dxfId="967" priority="959">
      <formula>#REF!="Successful test"</formula>
    </cfRule>
    <cfRule type="expression" dxfId="966" priority="960">
      <formula>#REF!="Failed test"</formula>
    </cfRule>
    <cfRule type="expression" dxfId="965" priority="961">
      <formula>#REF!="Implemented"</formula>
    </cfRule>
    <cfRule type="expression" dxfId="964" priority="962">
      <formula>#REF!="Not implemented"</formula>
    </cfRule>
  </conditionalFormatting>
  <conditionalFormatting sqref="D278">
    <cfRule type="expression" dxfId="963" priority="951">
      <formula>#REF!="Undecided"</formula>
    </cfRule>
    <cfRule type="expression" dxfId="962" priority="952">
      <formula>#REF!="In use"</formula>
    </cfRule>
    <cfRule type="expression" dxfId="961" priority="953">
      <formula>#REF!="Successful test"</formula>
    </cfRule>
    <cfRule type="expression" dxfId="960" priority="954">
      <formula>#REF!="Failed test"</formula>
    </cfRule>
    <cfRule type="expression" dxfId="959" priority="955">
      <formula>#REF!="Implemented"</formula>
    </cfRule>
    <cfRule type="expression" dxfId="958" priority="956">
      <formula>#REF!="Not implemented"</formula>
    </cfRule>
  </conditionalFormatting>
  <conditionalFormatting sqref="C278">
    <cfRule type="expression" dxfId="957" priority="945">
      <formula>#REF!="Undecided"</formula>
    </cfRule>
    <cfRule type="expression" dxfId="956" priority="946">
      <formula>#REF!="In use"</formula>
    </cfRule>
    <cfRule type="expression" dxfId="955" priority="947">
      <formula>#REF!="Successful test"</formula>
    </cfRule>
    <cfRule type="expression" dxfId="954" priority="948">
      <formula>#REF!="Failed test"</formula>
    </cfRule>
    <cfRule type="expression" dxfId="953" priority="949">
      <formula>#REF!="Implemented"</formula>
    </cfRule>
    <cfRule type="expression" dxfId="952" priority="950">
      <formula>#REF!="Not implemented"</formula>
    </cfRule>
  </conditionalFormatting>
  <conditionalFormatting sqref="D324:E324">
    <cfRule type="expression" dxfId="951" priority="927">
      <formula>#REF!="Undecided"</formula>
    </cfRule>
    <cfRule type="expression" dxfId="950" priority="928">
      <formula>#REF!="In use"</formula>
    </cfRule>
    <cfRule type="expression" dxfId="949" priority="929">
      <formula>#REF!="Successful test"</formula>
    </cfRule>
    <cfRule type="expression" dxfId="948" priority="930">
      <formula>#REF!="Failed test"</formula>
    </cfRule>
    <cfRule type="expression" dxfId="947" priority="931">
      <formula>#REF!="Implemented"</formula>
    </cfRule>
    <cfRule type="expression" dxfId="946" priority="932">
      <formula>#REF!="Not implemented"</formula>
    </cfRule>
  </conditionalFormatting>
  <conditionalFormatting sqref="C324">
    <cfRule type="expression" dxfId="945" priority="921">
      <formula>#REF!="Undecided"</formula>
    </cfRule>
    <cfRule type="expression" dxfId="944" priority="922">
      <formula>#REF!="In use"</formula>
    </cfRule>
    <cfRule type="expression" dxfId="943" priority="923">
      <formula>#REF!="Successful test"</formula>
    </cfRule>
    <cfRule type="expression" dxfId="942" priority="924">
      <formula>#REF!="Failed test"</formula>
    </cfRule>
    <cfRule type="expression" dxfId="941" priority="925">
      <formula>#REF!="Implemented"</formula>
    </cfRule>
    <cfRule type="expression" dxfId="940" priority="926">
      <formula>#REF!="Not implemented"</formula>
    </cfRule>
  </conditionalFormatting>
  <conditionalFormatting sqref="D326:E326">
    <cfRule type="expression" dxfId="939" priority="909">
      <formula>#REF!="Undecided"</formula>
    </cfRule>
    <cfRule type="expression" dxfId="938" priority="910">
      <formula>#REF!="In use"</formula>
    </cfRule>
    <cfRule type="expression" dxfId="937" priority="911">
      <formula>#REF!="Successful test"</formula>
    </cfRule>
    <cfRule type="expression" dxfId="936" priority="912">
      <formula>#REF!="Failed test"</formula>
    </cfRule>
    <cfRule type="expression" dxfId="935" priority="913">
      <formula>#REF!="Implemented"</formula>
    </cfRule>
    <cfRule type="expression" dxfId="934" priority="914">
      <formula>#REF!="Not implemented"</formula>
    </cfRule>
  </conditionalFormatting>
  <conditionalFormatting sqref="C326">
    <cfRule type="expression" dxfId="933" priority="903">
      <formula>#REF!="Undecided"</formula>
    </cfRule>
    <cfRule type="expression" dxfId="932" priority="904">
      <formula>#REF!="In use"</formula>
    </cfRule>
    <cfRule type="expression" dxfId="931" priority="905">
      <formula>#REF!="Successful test"</formula>
    </cfRule>
    <cfRule type="expression" dxfId="930" priority="906">
      <formula>#REF!="Failed test"</formula>
    </cfRule>
    <cfRule type="expression" dxfId="929" priority="907">
      <formula>#REF!="Implemented"</formula>
    </cfRule>
    <cfRule type="expression" dxfId="928" priority="908">
      <formula>#REF!="Not implemented"</formula>
    </cfRule>
  </conditionalFormatting>
  <conditionalFormatting sqref="D328:E328">
    <cfRule type="expression" dxfId="927" priority="891">
      <formula>#REF!="Undecided"</formula>
    </cfRule>
    <cfRule type="expression" dxfId="926" priority="892">
      <formula>#REF!="In use"</formula>
    </cfRule>
    <cfRule type="expression" dxfId="925" priority="893">
      <formula>#REF!="Successful test"</formula>
    </cfRule>
    <cfRule type="expression" dxfId="924" priority="894">
      <formula>#REF!="Failed test"</formula>
    </cfRule>
    <cfRule type="expression" dxfId="923" priority="895">
      <formula>#REF!="Implemented"</formula>
    </cfRule>
    <cfRule type="expression" dxfId="922" priority="896">
      <formula>#REF!="Not implemented"</formula>
    </cfRule>
  </conditionalFormatting>
  <conditionalFormatting sqref="C328">
    <cfRule type="expression" dxfId="921" priority="885">
      <formula>#REF!="Undecided"</formula>
    </cfRule>
    <cfRule type="expression" dxfId="920" priority="886">
      <formula>#REF!="In use"</formula>
    </cfRule>
    <cfRule type="expression" dxfId="919" priority="887">
      <formula>#REF!="Successful test"</formula>
    </cfRule>
    <cfRule type="expression" dxfId="918" priority="888">
      <formula>#REF!="Failed test"</formula>
    </cfRule>
    <cfRule type="expression" dxfId="917" priority="889">
      <formula>#REF!="Implemented"</formula>
    </cfRule>
    <cfRule type="expression" dxfId="916" priority="890">
      <formula>#REF!="Not implemented"</formula>
    </cfRule>
  </conditionalFormatting>
  <conditionalFormatting sqref="A81:C81">
    <cfRule type="expression" dxfId="915" priority="855">
      <formula>#REF!="Undecided"</formula>
    </cfRule>
    <cfRule type="expression" dxfId="914" priority="856">
      <formula>#REF!="In use"</formula>
    </cfRule>
    <cfRule type="expression" dxfId="913" priority="857">
      <formula>#REF!="Successful test"</formula>
    </cfRule>
    <cfRule type="expression" dxfId="912" priority="858">
      <formula>#REF!="Failed test"</formula>
    </cfRule>
    <cfRule type="expression" dxfId="911" priority="859">
      <formula>#REF!="Implemented"</formula>
    </cfRule>
    <cfRule type="expression" dxfId="910" priority="860">
      <formula>#REF!="Not implemented"</formula>
    </cfRule>
  </conditionalFormatting>
  <conditionalFormatting sqref="G76:XFD76">
    <cfRule type="expression" dxfId="909" priority="849">
      <formula>#REF!="Undecided"</formula>
    </cfRule>
    <cfRule type="expression" dxfId="908" priority="850">
      <formula>#REF!="In use"</formula>
    </cfRule>
    <cfRule type="expression" dxfId="907" priority="851">
      <formula>#REF!="Successful test"</formula>
    </cfRule>
    <cfRule type="expression" dxfId="906" priority="852">
      <formula>#REF!="Failed test"</formula>
    </cfRule>
    <cfRule type="expression" dxfId="905" priority="853">
      <formula>#REF!="Implemented"</formula>
    </cfRule>
    <cfRule type="expression" dxfId="904" priority="854">
      <formula>#REF!="Not implemented"</formula>
    </cfRule>
  </conditionalFormatting>
  <conditionalFormatting sqref="G77:XFD77">
    <cfRule type="expression" dxfId="903" priority="837">
      <formula>#REF!="Undecided"</formula>
    </cfRule>
    <cfRule type="expression" dxfId="902" priority="838">
      <formula>#REF!="In use"</formula>
    </cfRule>
    <cfRule type="expression" dxfId="901" priority="839">
      <formula>#REF!="Successful test"</formula>
    </cfRule>
    <cfRule type="expression" dxfId="900" priority="840">
      <formula>#REF!="Failed test"</formula>
    </cfRule>
    <cfRule type="expression" dxfId="899" priority="841">
      <formula>#REF!="Implemented"</formula>
    </cfRule>
    <cfRule type="expression" dxfId="898" priority="842">
      <formula>#REF!="Not implemented"</formula>
    </cfRule>
  </conditionalFormatting>
  <conditionalFormatting sqref="G325:XFD325">
    <cfRule type="expression" dxfId="897" priority="825">
      <formula>#REF!="Undecided"</formula>
    </cfRule>
    <cfRule type="expression" dxfId="896" priority="826">
      <formula>#REF!="In use"</formula>
    </cfRule>
    <cfRule type="expression" dxfId="895" priority="827">
      <formula>#REF!="Successful test"</formula>
    </cfRule>
    <cfRule type="expression" dxfId="894" priority="828">
      <formula>#REF!="Failed test"</formula>
    </cfRule>
    <cfRule type="expression" dxfId="893" priority="829">
      <formula>#REF!="Implemented"</formula>
    </cfRule>
    <cfRule type="expression" dxfId="892" priority="830">
      <formula>#REF!="Not implemented"</formula>
    </cfRule>
  </conditionalFormatting>
  <conditionalFormatting sqref="D325:E325">
    <cfRule type="expression" dxfId="891" priority="819">
      <formula>#REF!="Undecided"</formula>
    </cfRule>
    <cfRule type="expression" dxfId="890" priority="820">
      <formula>#REF!="In use"</formula>
    </cfRule>
    <cfRule type="expression" dxfId="889" priority="821">
      <formula>#REF!="Successful test"</formula>
    </cfRule>
    <cfRule type="expression" dxfId="888" priority="822">
      <formula>#REF!="Failed test"</formula>
    </cfRule>
    <cfRule type="expression" dxfId="887" priority="823">
      <formula>#REF!="Implemented"</formula>
    </cfRule>
    <cfRule type="expression" dxfId="886" priority="824">
      <formula>#REF!="Not implemented"</formula>
    </cfRule>
  </conditionalFormatting>
  <conditionalFormatting sqref="C325">
    <cfRule type="expression" dxfId="885" priority="813">
      <formula>#REF!="Undecided"</formula>
    </cfRule>
    <cfRule type="expression" dxfId="884" priority="814">
      <formula>#REF!="In use"</formula>
    </cfRule>
    <cfRule type="expression" dxfId="883" priority="815">
      <formula>#REF!="Successful test"</formula>
    </cfRule>
    <cfRule type="expression" dxfId="882" priority="816">
      <formula>#REF!="Failed test"</formula>
    </cfRule>
    <cfRule type="expression" dxfId="881" priority="817">
      <formula>#REF!="Implemented"</formula>
    </cfRule>
    <cfRule type="expression" dxfId="880" priority="818">
      <formula>#REF!="Not implemented"</formula>
    </cfRule>
  </conditionalFormatting>
  <conditionalFormatting sqref="G263:XFD263">
    <cfRule type="expression" dxfId="879" priority="801">
      <formula>#REF!="Undecided"</formula>
    </cfRule>
    <cfRule type="expression" dxfId="878" priority="802">
      <formula>#REF!="In use"</formula>
    </cfRule>
    <cfRule type="expression" dxfId="877" priority="803">
      <formula>#REF!="Successful test"</formula>
    </cfRule>
    <cfRule type="expression" dxfId="876" priority="804">
      <formula>#REF!="Failed test"</formula>
    </cfRule>
    <cfRule type="expression" dxfId="875" priority="805">
      <formula>#REF!="Implemented"</formula>
    </cfRule>
    <cfRule type="expression" dxfId="874" priority="806">
      <formula>#REF!="Not implemented"</formula>
    </cfRule>
  </conditionalFormatting>
  <conditionalFormatting sqref="G261:XFD261">
    <cfRule type="expression" dxfId="873" priority="795">
      <formula>#REF!="Undecided"</formula>
    </cfRule>
    <cfRule type="expression" dxfId="872" priority="796">
      <formula>#REF!="In use"</formula>
    </cfRule>
    <cfRule type="expression" dxfId="871" priority="797">
      <formula>#REF!="Successful test"</formula>
    </cfRule>
    <cfRule type="expression" dxfId="870" priority="798">
      <formula>#REF!="Failed test"</formula>
    </cfRule>
    <cfRule type="expression" dxfId="869" priority="799">
      <formula>#REF!="Implemented"</formula>
    </cfRule>
    <cfRule type="expression" dxfId="868" priority="800">
      <formula>#REF!="Not implemented"</formula>
    </cfRule>
  </conditionalFormatting>
  <conditionalFormatting sqref="E263">
    <cfRule type="expression" dxfId="867" priority="789">
      <formula>#REF!="Undecided"</formula>
    </cfRule>
    <cfRule type="expression" dxfId="866" priority="790">
      <formula>#REF!="In use"</formula>
    </cfRule>
    <cfRule type="expression" dxfId="865" priority="791">
      <formula>#REF!="Successful test"</formula>
    </cfRule>
    <cfRule type="expression" dxfId="864" priority="792">
      <formula>#REF!="Failed test"</formula>
    </cfRule>
    <cfRule type="expression" dxfId="863" priority="793">
      <formula>#REF!="Implemented"</formula>
    </cfRule>
    <cfRule type="expression" dxfId="862" priority="794">
      <formula>#REF!="Not implemented"</formula>
    </cfRule>
  </conditionalFormatting>
  <conditionalFormatting sqref="A267:D267">
    <cfRule type="expression" dxfId="861" priority="777">
      <formula>#REF!="Undecided"</formula>
    </cfRule>
    <cfRule type="expression" dxfId="860" priority="778">
      <formula>#REF!="In use"</formula>
    </cfRule>
    <cfRule type="expression" dxfId="859" priority="779">
      <formula>#REF!="Successful test"</formula>
    </cfRule>
    <cfRule type="expression" dxfId="858" priority="780">
      <formula>#REF!="Failed test"</formula>
    </cfRule>
    <cfRule type="expression" dxfId="857" priority="781">
      <formula>#REF!="Implemented"</formula>
    </cfRule>
    <cfRule type="expression" dxfId="856" priority="782">
      <formula>#REF!="Not implemented"</formula>
    </cfRule>
  </conditionalFormatting>
  <conditionalFormatting sqref="D263">
    <cfRule type="expression" dxfId="855" priority="771">
      <formula>#REF!="Undecided"</formula>
    </cfRule>
    <cfRule type="expression" dxfId="854" priority="772">
      <formula>#REF!="In use"</formula>
    </cfRule>
    <cfRule type="expression" dxfId="853" priority="773">
      <formula>#REF!="Successful test"</formula>
    </cfRule>
    <cfRule type="expression" dxfId="852" priority="774">
      <formula>#REF!="Failed test"</formula>
    </cfRule>
    <cfRule type="expression" dxfId="851" priority="775">
      <formula>#REF!="Implemented"</formula>
    </cfRule>
    <cfRule type="expression" dxfId="850" priority="776">
      <formula>#REF!="Not implemented"</formula>
    </cfRule>
  </conditionalFormatting>
  <conditionalFormatting sqref="C263">
    <cfRule type="expression" dxfId="849" priority="765">
      <formula>#REF!="Undecided"</formula>
    </cfRule>
    <cfRule type="expression" dxfId="848" priority="766">
      <formula>#REF!="In use"</formula>
    </cfRule>
    <cfRule type="expression" dxfId="847" priority="767">
      <formula>#REF!="Successful test"</formula>
    </cfRule>
    <cfRule type="expression" dxfId="846" priority="768">
      <formula>#REF!="Failed test"</formula>
    </cfRule>
    <cfRule type="expression" dxfId="845" priority="769">
      <formula>#REF!="Implemented"</formula>
    </cfRule>
    <cfRule type="expression" dxfId="844" priority="770">
      <formula>#REF!="Not implemented"</formula>
    </cfRule>
  </conditionalFormatting>
  <conditionalFormatting sqref="G260:XFD260">
    <cfRule type="expression" dxfId="843" priority="705">
      <formula>#REF!="Undecided"</formula>
    </cfRule>
    <cfRule type="expression" dxfId="842" priority="706">
      <formula>#REF!="In use"</formula>
    </cfRule>
    <cfRule type="expression" dxfId="841" priority="707">
      <formula>#REF!="Successful test"</formula>
    </cfRule>
    <cfRule type="expression" dxfId="840" priority="708">
      <formula>#REF!="Failed test"</formula>
    </cfRule>
    <cfRule type="expression" dxfId="839" priority="709">
      <formula>#REF!="Implemented"</formula>
    </cfRule>
    <cfRule type="expression" dxfId="838" priority="710">
      <formula>#REF!="Not implemented"</formula>
    </cfRule>
  </conditionalFormatting>
  <conditionalFormatting sqref="G262:XFD262">
    <cfRule type="expression" dxfId="837" priority="681">
      <formula>#REF!="Undecided"</formula>
    </cfRule>
    <cfRule type="expression" dxfId="836" priority="682">
      <formula>#REF!="In use"</formula>
    </cfRule>
    <cfRule type="expression" dxfId="835" priority="683">
      <formula>#REF!="Successful test"</formula>
    </cfRule>
    <cfRule type="expression" dxfId="834" priority="684">
      <formula>#REF!="Failed test"</formula>
    </cfRule>
    <cfRule type="expression" dxfId="833" priority="685">
      <formula>#REF!="Implemented"</formula>
    </cfRule>
    <cfRule type="expression" dxfId="832" priority="686">
      <formula>#REF!="Not implemented"</formula>
    </cfRule>
  </conditionalFormatting>
  <conditionalFormatting sqref="E262">
    <cfRule type="expression" dxfId="831" priority="675">
      <formula>#REF!="Undecided"</formula>
    </cfRule>
    <cfRule type="expression" dxfId="830" priority="676">
      <formula>#REF!="In use"</formula>
    </cfRule>
    <cfRule type="expression" dxfId="829" priority="677">
      <formula>#REF!="Successful test"</formula>
    </cfRule>
    <cfRule type="expression" dxfId="828" priority="678">
      <formula>#REF!="Failed test"</formula>
    </cfRule>
    <cfRule type="expression" dxfId="827" priority="679">
      <formula>#REF!="Implemented"</formula>
    </cfRule>
    <cfRule type="expression" dxfId="826" priority="680">
      <formula>#REF!="Not implemented"</formula>
    </cfRule>
  </conditionalFormatting>
  <conditionalFormatting sqref="D262">
    <cfRule type="expression" dxfId="825" priority="669">
      <formula>#REF!="Undecided"</formula>
    </cfRule>
    <cfRule type="expression" dxfId="824" priority="670">
      <formula>#REF!="In use"</formula>
    </cfRule>
    <cfRule type="expression" dxfId="823" priority="671">
      <formula>#REF!="Successful test"</formula>
    </cfRule>
    <cfRule type="expression" dxfId="822" priority="672">
      <formula>#REF!="Failed test"</formula>
    </cfRule>
    <cfRule type="expression" dxfId="821" priority="673">
      <formula>#REF!="Implemented"</formula>
    </cfRule>
    <cfRule type="expression" dxfId="820" priority="674">
      <formula>#REF!="Not implemented"</formula>
    </cfRule>
  </conditionalFormatting>
  <conditionalFormatting sqref="C262">
    <cfRule type="expression" dxfId="819" priority="663">
      <formula>#REF!="Undecided"</formula>
    </cfRule>
    <cfRule type="expression" dxfId="818" priority="664">
      <formula>#REF!="In use"</formula>
    </cfRule>
    <cfRule type="expression" dxfId="817" priority="665">
      <formula>#REF!="Successful test"</formula>
    </cfRule>
    <cfRule type="expression" dxfId="816" priority="666">
      <formula>#REF!="Failed test"</formula>
    </cfRule>
    <cfRule type="expression" dxfId="815" priority="667">
      <formula>#REF!="Implemented"</formula>
    </cfRule>
    <cfRule type="expression" dxfId="814" priority="668">
      <formula>#REF!="Not implemented"</formula>
    </cfRule>
  </conditionalFormatting>
  <conditionalFormatting sqref="G265:XFD265">
    <cfRule type="expression" dxfId="813" priority="651">
      <formula>#REF!="Undecided"</formula>
    </cfRule>
    <cfRule type="expression" dxfId="812" priority="652">
      <formula>#REF!="In use"</formula>
    </cfRule>
    <cfRule type="expression" dxfId="811" priority="653">
      <formula>#REF!="Successful test"</formula>
    </cfRule>
    <cfRule type="expression" dxfId="810" priority="654">
      <formula>#REF!="Failed test"</formula>
    </cfRule>
    <cfRule type="expression" dxfId="809" priority="655">
      <formula>#REF!="Implemented"</formula>
    </cfRule>
    <cfRule type="expression" dxfId="808" priority="656">
      <formula>#REF!="Not implemented"</formula>
    </cfRule>
  </conditionalFormatting>
  <conditionalFormatting sqref="E265">
    <cfRule type="expression" dxfId="807" priority="645">
      <formula>#REF!="Undecided"</formula>
    </cfRule>
    <cfRule type="expression" dxfId="806" priority="646">
      <formula>#REF!="In use"</formula>
    </cfRule>
    <cfRule type="expression" dxfId="805" priority="647">
      <formula>#REF!="Successful test"</formula>
    </cfRule>
    <cfRule type="expression" dxfId="804" priority="648">
      <formula>#REF!="Failed test"</formula>
    </cfRule>
    <cfRule type="expression" dxfId="803" priority="649">
      <formula>#REF!="Implemented"</formula>
    </cfRule>
    <cfRule type="expression" dxfId="802" priority="650">
      <formula>#REF!="Not implemented"</formula>
    </cfRule>
  </conditionalFormatting>
  <conditionalFormatting sqref="A265:D265">
    <cfRule type="expression" dxfId="801" priority="639">
      <formula>#REF!="Undecided"</formula>
    </cfRule>
    <cfRule type="expression" dxfId="800" priority="640">
      <formula>#REF!="In use"</formula>
    </cfRule>
    <cfRule type="expression" dxfId="799" priority="641">
      <formula>#REF!="Successful test"</formula>
    </cfRule>
    <cfRule type="expression" dxfId="798" priority="642">
      <formula>#REF!="Failed test"</formula>
    </cfRule>
    <cfRule type="expression" dxfId="797" priority="643">
      <formula>#REF!="Implemented"</formula>
    </cfRule>
    <cfRule type="expression" dxfId="796" priority="644">
      <formula>#REF!="Not implemented"</formula>
    </cfRule>
  </conditionalFormatting>
  <conditionalFormatting sqref="G237:XFD237">
    <cfRule type="expression" dxfId="795" priority="579">
      <formula>#REF!="Undecided"</formula>
    </cfRule>
    <cfRule type="expression" dxfId="794" priority="580">
      <formula>#REF!="In use"</formula>
    </cfRule>
    <cfRule type="expression" dxfId="793" priority="581">
      <formula>#REF!="Successful test"</formula>
    </cfRule>
    <cfRule type="expression" dxfId="792" priority="582">
      <formula>#REF!="Failed test"</formula>
    </cfRule>
    <cfRule type="expression" dxfId="791" priority="583">
      <formula>#REF!="Implemented"</formula>
    </cfRule>
    <cfRule type="expression" dxfId="790" priority="584">
      <formula>#REF!="Not implemented"</formula>
    </cfRule>
  </conditionalFormatting>
  <conditionalFormatting sqref="D237:E237">
    <cfRule type="expression" dxfId="789" priority="573">
      <formula>#REF!="Undecided"</formula>
    </cfRule>
    <cfRule type="expression" dxfId="788" priority="574">
      <formula>#REF!="In use"</formula>
    </cfRule>
    <cfRule type="expression" dxfId="787" priority="575">
      <formula>#REF!="Successful test"</formula>
    </cfRule>
    <cfRule type="expression" dxfId="786" priority="576">
      <formula>#REF!="Failed test"</formula>
    </cfRule>
    <cfRule type="expression" dxfId="785" priority="577">
      <formula>#REF!="Implemented"</formula>
    </cfRule>
    <cfRule type="expression" dxfId="784" priority="578">
      <formula>#REF!="Not implemented"</formula>
    </cfRule>
  </conditionalFormatting>
  <conditionalFormatting sqref="C237">
    <cfRule type="expression" dxfId="783" priority="567">
      <formula>#REF!="Undecided"</formula>
    </cfRule>
    <cfRule type="expression" dxfId="782" priority="568">
      <formula>#REF!="In use"</formula>
    </cfRule>
    <cfRule type="expression" dxfId="781" priority="569">
      <formula>#REF!="Successful test"</formula>
    </cfRule>
    <cfRule type="expression" dxfId="780" priority="570">
      <formula>#REF!="Failed test"</formula>
    </cfRule>
    <cfRule type="expression" dxfId="779" priority="571">
      <formula>#REF!="Implemented"</formula>
    </cfRule>
    <cfRule type="expression" dxfId="778" priority="572">
      <formula>#REF!="Not implemented"</formula>
    </cfRule>
  </conditionalFormatting>
  <conditionalFormatting sqref="G264:XFD264">
    <cfRule type="expression" dxfId="777" priority="561">
      <formula>#REF!="Undecided"</formula>
    </cfRule>
    <cfRule type="expression" dxfId="776" priority="562">
      <formula>#REF!="In use"</formula>
    </cfRule>
    <cfRule type="expression" dxfId="775" priority="563">
      <formula>#REF!="Successful test"</formula>
    </cfRule>
    <cfRule type="expression" dxfId="774" priority="564">
      <formula>#REF!="Failed test"</formula>
    </cfRule>
    <cfRule type="expression" dxfId="773" priority="565">
      <formula>#REF!="Implemented"</formula>
    </cfRule>
    <cfRule type="expression" dxfId="772" priority="566">
      <formula>#REF!="Not implemented"</formula>
    </cfRule>
  </conditionalFormatting>
  <conditionalFormatting sqref="E264">
    <cfRule type="expression" dxfId="771" priority="555">
      <formula>#REF!="Undecided"</formula>
    </cfRule>
    <cfRule type="expression" dxfId="770" priority="556">
      <formula>#REF!="In use"</formula>
    </cfRule>
    <cfRule type="expression" dxfId="769" priority="557">
      <formula>#REF!="Successful test"</formula>
    </cfRule>
    <cfRule type="expression" dxfId="768" priority="558">
      <formula>#REF!="Failed test"</formula>
    </cfRule>
    <cfRule type="expression" dxfId="767" priority="559">
      <formula>#REF!="Implemented"</formula>
    </cfRule>
    <cfRule type="expression" dxfId="766" priority="560">
      <formula>#REF!="Not implemented"</formula>
    </cfRule>
  </conditionalFormatting>
  <conditionalFormatting sqref="A264:D264">
    <cfRule type="expression" dxfId="765" priority="549">
      <formula>#REF!="Undecided"</formula>
    </cfRule>
    <cfRule type="expression" dxfId="764" priority="550">
      <formula>#REF!="In use"</formula>
    </cfRule>
    <cfRule type="expression" dxfId="763" priority="551">
      <formula>#REF!="Successful test"</formula>
    </cfRule>
    <cfRule type="expression" dxfId="762" priority="552">
      <formula>#REF!="Failed test"</formula>
    </cfRule>
    <cfRule type="expression" dxfId="761" priority="553">
      <formula>#REF!="Implemented"</formula>
    </cfRule>
    <cfRule type="expression" dxfId="760" priority="554">
      <formula>#REF!="Not implemented"</formula>
    </cfRule>
  </conditionalFormatting>
  <conditionalFormatting sqref="E266">
    <cfRule type="expression" dxfId="759" priority="513">
      <formula>#REF!="Undecided"</formula>
    </cfRule>
    <cfRule type="expression" dxfId="758" priority="514">
      <formula>#REF!="In use"</formula>
    </cfRule>
    <cfRule type="expression" dxfId="757" priority="515">
      <formula>#REF!="Successful test"</formula>
    </cfRule>
    <cfRule type="expression" dxfId="756" priority="516">
      <formula>#REF!="Failed test"</formula>
    </cfRule>
    <cfRule type="expression" dxfId="755" priority="517">
      <formula>#REF!="Implemented"</formula>
    </cfRule>
    <cfRule type="expression" dxfId="754" priority="518">
      <formula>#REF!="Not implemented"</formula>
    </cfRule>
  </conditionalFormatting>
  <conditionalFormatting sqref="G266:XFD266">
    <cfRule type="expression" dxfId="753" priority="519">
      <formula>#REF!="Undecided"</formula>
    </cfRule>
    <cfRule type="expression" dxfId="752" priority="520">
      <formula>#REF!="In use"</formula>
    </cfRule>
    <cfRule type="expression" dxfId="751" priority="521">
      <formula>#REF!="Successful test"</formula>
    </cfRule>
    <cfRule type="expression" dxfId="750" priority="522">
      <formula>#REF!="Failed test"</formula>
    </cfRule>
    <cfRule type="expression" dxfId="749" priority="523">
      <formula>#REF!="Implemented"</formula>
    </cfRule>
    <cfRule type="expression" dxfId="748" priority="524">
      <formula>#REF!="Not implemented"</formula>
    </cfRule>
  </conditionalFormatting>
  <conditionalFormatting sqref="A266:D266">
    <cfRule type="expression" dxfId="747" priority="507">
      <formula>#REF!="Undecided"</formula>
    </cfRule>
    <cfRule type="expression" dxfId="746" priority="508">
      <formula>#REF!="In use"</formula>
    </cfRule>
    <cfRule type="expression" dxfId="745" priority="509">
      <formula>#REF!="Successful test"</formula>
    </cfRule>
    <cfRule type="expression" dxfId="744" priority="510">
      <formula>#REF!="Failed test"</formula>
    </cfRule>
    <cfRule type="expression" dxfId="743" priority="511">
      <formula>#REF!="Implemented"</formula>
    </cfRule>
    <cfRule type="expression" dxfId="742" priority="512">
      <formula>#REF!="Not implemented"</formula>
    </cfRule>
  </conditionalFormatting>
  <conditionalFormatting sqref="G268:XFD268">
    <cfRule type="expression" dxfId="741" priority="477">
      <formula>#REF!="Undecided"</formula>
    </cfRule>
    <cfRule type="expression" dxfId="740" priority="478">
      <formula>#REF!="In use"</formula>
    </cfRule>
    <cfRule type="expression" dxfId="739" priority="479">
      <formula>#REF!="Successful test"</formula>
    </cfRule>
    <cfRule type="expression" dxfId="738" priority="480">
      <formula>#REF!="Failed test"</formula>
    </cfRule>
    <cfRule type="expression" dxfId="737" priority="481">
      <formula>#REF!="Implemented"</formula>
    </cfRule>
    <cfRule type="expression" dxfId="736" priority="482">
      <formula>#REF!="Not implemented"</formula>
    </cfRule>
  </conditionalFormatting>
  <conditionalFormatting sqref="G327:XFD327">
    <cfRule type="expression" dxfId="735" priority="429">
      <formula>#REF!="Undecided"</formula>
    </cfRule>
    <cfRule type="expression" dxfId="734" priority="430">
      <formula>#REF!="In use"</formula>
    </cfRule>
    <cfRule type="expression" dxfId="733" priority="431">
      <formula>#REF!="Successful test"</formula>
    </cfRule>
    <cfRule type="expression" dxfId="732" priority="432">
      <formula>#REF!="Failed test"</formula>
    </cfRule>
    <cfRule type="expression" dxfId="731" priority="433">
      <formula>#REF!="Implemented"</formula>
    </cfRule>
    <cfRule type="expression" dxfId="730" priority="434">
      <formula>#REF!="Not implemented"</formula>
    </cfRule>
  </conditionalFormatting>
  <conditionalFormatting sqref="D327:E327">
    <cfRule type="expression" dxfId="729" priority="423">
      <formula>#REF!="Undecided"</formula>
    </cfRule>
    <cfRule type="expression" dxfId="728" priority="424">
      <formula>#REF!="In use"</formula>
    </cfRule>
    <cfRule type="expression" dxfId="727" priority="425">
      <formula>#REF!="Successful test"</formula>
    </cfRule>
    <cfRule type="expression" dxfId="726" priority="426">
      <formula>#REF!="Failed test"</formula>
    </cfRule>
    <cfRule type="expression" dxfId="725" priority="427">
      <formula>#REF!="Implemented"</formula>
    </cfRule>
    <cfRule type="expression" dxfId="724" priority="428">
      <formula>#REF!="Not implemented"</formula>
    </cfRule>
  </conditionalFormatting>
  <conditionalFormatting sqref="C327">
    <cfRule type="expression" dxfId="723" priority="417">
      <formula>#REF!="Undecided"</formula>
    </cfRule>
    <cfRule type="expression" dxfId="722" priority="418">
      <formula>#REF!="In use"</formula>
    </cfRule>
    <cfRule type="expression" dxfId="721" priority="419">
      <formula>#REF!="Successful test"</formula>
    </cfRule>
    <cfRule type="expression" dxfId="720" priority="420">
      <formula>#REF!="Failed test"</formula>
    </cfRule>
    <cfRule type="expression" dxfId="719" priority="421">
      <formula>#REF!="Implemented"</formula>
    </cfRule>
    <cfRule type="expression" dxfId="718" priority="422">
      <formula>#REF!="Not implemented"</formula>
    </cfRule>
  </conditionalFormatting>
  <conditionalFormatting sqref="G111:XFD111">
    <cfRule type="expression" dxfId="717" priority="405">
      <formula>#REF!="Undecided"</formula>
    </cfRule>
    <cfRule type="expression" dxfId="716" priority="406">
      <formula>#REF!="In use"</formula>
    </cfRule>
    <cfRule type="expression" dxfId="715" priority="407">
      <formula>#REF!="Successful test"</formula>
    </cfRule>
    <cfRule type="expression" dxfId="714" priority="408">
      <formula>#REF!="Failed test"</formula>
    </cfRule>
    <cfRule type="expression" dxfId="713" priority="409">
      <formula>#REF!="Implemented"</formula>
    </cfRule>
    <cfRule type="expression" dxfId="712" priority="410">
      <formula>#REF!="Not implemented"</formula>
    </cfRule>
  </conditionalFormatting>
  <conditionalFormatting sqref="G329:XFD330">
    <cfRule type="expression" dxfId="711" priority="393">
      <formula>#REF!="Undecided"</formula>
    </cfRule>
    <cfRule type="expression" dxfId="710" priority="394">
      <formula>#REF!="In use"</formula>
    </cfRule>
    <cfRule type="expression" dxfId="709" priority="395">
      <formula>#REF!="Successful test"</formula>
    </cfRule>
    <cfRule type="expression" dxfId="708" priority="396">
      <formula>#REF!="Failed test"</formula>
    </cfRule>
    <cfRule type="expression" dxfId="707" priority="397">
      <formula>#REF!="Implemented"</formula>
    </cfRule>
    <cfRule type="expression" dxfId="706" priority="398">
      <formula>#REF!="Not implemented"</formula>
    </cfRule>
  </conditionalFormatting>
  <conditionalFormatting sqref="G289:XFD289">
    <cfRule type="expression" dxfId="705" priority="381">
      <formula>#REF!="Undecided"</formula>
    </cfRule>
    <cfRule type="expression" dxfId="704" priority="382">
      <formula>#REF!="In use"</formula>
    </cfRule>
    <cfRule type="expression" dxfId="703" priority="383">
      <formula>#REF!="Successful test"</formula>
    </cfRule>
    <cfRule type="expression" dxfId="702" priority="384">
      <formula>#REF!="Failed test"</formula>
    </cfRule>
    <cfRule type="expression" dxfId="701" priority="385">
      <formula>#REF!="Implemented"</formula>
    </cfRule>
    <cfRule type="expression" dxfId="700" priority="386">
      <formula>#REF!="Not implemented"</formula>
    </cfRule>
  </conditionalFormatting>
  <conditionalFormatting sqref="D289:E289">
    <cfRule type="expression" dxfId="699" priority="375">
      <formula>#REF!="Undecided"</formula>
    </cfRule>
    <cfRule type="expression" dxfId="698" priority="376">
      <formula>#REF!="In use"</formula>
    </cfRule>
    <cfRule type="expression" dxfId="697" priority="377">
      <formula>#REF!="Successful test"</formula>
    </cfRule>
    <cfRule type="expression" dxfId="696" priority="378">
      <formula>#REF!="Failed test"</formula>
    </cfRule>
    <cfRule type="expression" dxfId="695" priority="379">
      <formula>#REF!="Implemented"</formula>
    </cfRule>
    <cfRule type="expression" dxfId="694" priority="380">
      <formula>#REF!="Not implemented"</formula>
    </cfRule>
  </conditionalFormatting>
  <conditionalFormatting sqref="C289">
    <cfRule type="expression" dxfId="693" priority="363">
      <formula>#REF!="Undecided"</formula>
    </cfRule>
    <cfRule type="expression" dxfId="692" priority="364">
      <formula>#REF!="In use"</formula>
    </cfRule>
    <cfRule type="expression" dxfId="691" priority="365">
      <formula>#REF!="Successful test"</formula>
    </cfRule>
    <cfRule type="expression" dxfId="690" priority="366">
      <formula>#REF!="Failed test"</formula>
    </cfRule>
    <cfRule type="expression" dxfId="689" priority="367">
      <formula>#REF!="Implemented"</formula>
    </cfRule>
    <cfRule type="expression" dxfId="688" priority="368">
      <formula>#REF!="Not implemented"</formula>
    </cfRule>
  </conditionalFormatting>
  <conditionalFormatting sqref="G310:XFD310">
    <cfRule type="expression" dxfId="687" priority="345">
      <formula>#REF!="Undecided"</formula>
    </cfRule>
    <cfRule type="expression" dxfId="686" priority="346">
      <formula>#REF!="In use"</formula>
    </cfRule>
    <cfRule type="expression" dxfId="685" priority="347">
      <formula>#REF!="Successful test"</formula>
    </cfRule>
    <cfRule type="expression" dxfId="684" priority="348">
      <formula>#REF!="Failed test"</formula>
    </cfRule>
    <cfRule type="expression" dxfId="683" priority="349">
      <formula>#REF!="Implemented"</formula>
    </cfRule>
    <cfRule type="expression" dxfId="682" priority="350">
      <formula>#REF!="Not implemented"</formula>
    </cfRule>
  </conditionalFormatting>
  <conditionalFormatting sqref="A310:D310">
    <cfRule type="expression" dxfId="681" priority="327">
      <formula>#REF!="Undecided"</formula>
    </cfRule>
    <cfRule type="expression" dxfId="680" priority="328">
      <formula>#REF!="In use"</formula>
    </cfRule>
    <cfRule type="expression" dxfId="679" priority="329">
      <formula>#REF!="Successful test"</formula>
    </cfRule>
    <cfRule type="expression" dxfId="678" priority="330">
      <formula>#REF!="Failed test"</formula>
    </cfRule>
    <cfRule type="expression" dxfId="677" priority="331">
      <formula>#REF!="Implemented"</formula>
    </cfRule>
    <cfRule type="expression" dxfId="676" priority="332">
      <formula>#REF!="Not implemented"</formula>
    </cfRule>
  </conditionalFormatting>
  <conditionalFormatting sqref="E310">
    <cfRule type="expression" dxfId="675" priority="309">
      <formula>#REF!="Undecided"</formula>
    </cfRule>
    <cfRule type="expression" dxfId="674" priority="310">
      <formula>#REF!="In use"</formula>
    </cfRule>
    <cfRule type="expression" dxfId="673" priority="311">
      <formula>#REF!="Successful test"</formula>
    </cfRule>
    <cfRule type="expression" dxfId="672" priority="312">
      <formula>#REF!="Failed test"</formula>
    </cfRule>
    <cfRule type="expression" dxfId="671" priority="313">
      <formula>#REF!="Implemented"</formula>
    </cfRule>
    <cfRule type="expression" dxfId="670" priority="314">
      <formula>#REF!="Not implemented"</formula>
    </cfRule>
  </conditionalFormatting>
  <conditionalFormatting sqref="G331:XFD331">
    <cfRule type="expression" dxfId="669" priority="297">
      <formula>#REF!="Undecided"</formula>
    </cfRule>
    <cfRule type="expression" dxfId="668" priority="298">
      <formula>#REF!="In use"</formula>
    </cfRule>
    <cfRule type="expression" dxfId="667" priority="299">
      <formula>#REF!="Successful test"</formula>
    </cfRule>
    <cfRule type="expression" dxfId="666" priority="300">
      <formula>#REF!="Failed test"</formula>
    </cfRule>
    <cfRule type="expression" dxfId="665" priority="301">
      <formula>#REF!="Implemented"</formula>
    </cfRule>
    <cfRule type="expression" dxfId="664" priority="302">
      <formula>#REF!="Not implemented"</formula>
    </cfRule>
  </conditionalFormatting>
  <conditionalFormatting sqref="B331:E331">
    <cfRule type="expression" dxfId="663" priority="291">
      <formula>#REF!="Undecided"</formula>
    </cfRule>
    <cfRule type="expression" dxfId="662" priority="292">
      <formula>#REF!="In use"</formula>
    </cfRule>
    <cfRule type="expression" dxfId="661" priority="293">
      <formula>#REF!="Successful test"</formula>
    </cfRule>
    <cfRule type="expression" dxfId="660" priority="294">
      <formula>#REF!="Failed test"</formula>
    </cfRule>
    <cfRule type="expression" dxfId="659" priority="295">
      <formula>#REF!="Implemented"</formula>
    </cfRule>
    <cfRule type="expression" dxfId="658" priority="296">
      <formula>#REF!="Not implemented"</formula>
    </cfRule>
  </conditionalFormatting>
  <conditionalFormatting sqref="G332:XFD332">
    <cfRule type="expression" dxfId="657" priority="285">
      <formula>#REF!="Undecided"</formula>
    </cfRule>
    <cfRule type="expression" dxfId="656" priority="286">
      <formula>#REF!="In use"</formula>
    </cfRule>
    <cfRule type="expression" dxfId="655" priority="287">
      <formula>#REF!="Successful test"</formula>
    </cfRule>
    <cfRule type="expression" dxfId="654" priority="288">
      <formula>#REF!="Failed test"</formula>
    </cfRule>
    <cfRule type="expression" dxfId="653" priority="289">
      <formula>#REF!="Implemented"</formula>
    </cfRule>
    <cfRule type="expression" dxfId="652" priority="290">
      <formula>#REF!="Not implemented"</formula>
    </cfRule>
  </conditionalFormatting>
  <conditionalFormatting sqref="B332:E332">
    <cfRule type="expression" dxfId="651" priority="279">
      <formula>#REF!="Undecided"</formula>
    </cfRule>
    <cfRule type="expression" dxfId="650" priority="280">
      <formula>#REF!="In use"</formula>
    </cfRule>
    <cfRule type="expression" dxfId="649" priority="281">
      <formula>#REF!="Successful test"</formula>
    </cfRule>
    <cfRule type="expression" dxfId="648" priority="282">
      <formula>#REF!="Failed test"</formula>
    </cfRule>
    <cfRule type="expression" dxfId="647" priority="283">
      <formula>#REF!="Implemented"</formula>
    </cfRule>
    <cfRule type="expression" dxfId="646" priority="284">
      <formula>#REF!="Not implemented"</formula>
    </cfRule>
  </conditionalFormatting>
  <conditionalFormatting sqref="G333:XFD333">
    <cfRule type="expression" dxfId="645" priority="273">
      <formula>#REF!="Undecided"</formula>
    </cfRule>
    <cfRule type="expression" dxfId="644" priority="274">
      <formula>#REF!="In use"</formula>
    </cfRule>
    <cfRule type="expression" dxfId="643" priority="275">
      <formula>#REF!="Successful test"</formula>
    </cfRule>
    <cfRule type="expression" dxfId="642" priority="276">
      <formula>#REF!="Failed test"</formula>
    </cfRule>
    <cfRule type="expression" dxfId="641" priority="277">
      <formula>#REF!="Implemented"</formula>
    </cfRule>
    <cfRule type="expression" dxfId="640" priority="278">
      <formula>#REF!="Not implemented"</formula>
    </cfRule>
  </conditionalFormatting>
  <conditionalFormatting sqref="B333:E333">
    <cfRule type="expression" dxfId="639" priority="267">
      <formula>#REF!="Undecided"</formula>
    </cfRule>
    <cfRule type="expression" dxfId="638" priority="268">
      <formula>#REF!="In use"</formula>
    </cfRule>
    <cfRule type="expression" dxfId="637" priority="269">
      <formula>#REF!="Successful test"</formula>
    </cfRule>
    <cfRule type="expression" dxfId="636" priority="270">
      <formula>#REF!="Failed test"</formula>
    </cfRule>
    <cfRule type="expression" dxfId="635" priority="271">
      <formula>#REF!="Implemented"</formula>
    </cfRule>
    <cfRule type="expression" dxfId="634" priority="272">
      <formula>#REF!="Not implemented"</formula>
    </cfRule>
  </conditionalFormatting>
  <conditionalFormatting sqref="A331">
    <cfRule type="expression" dxfId="633" priority="249">
      <formula>#REF!="Undecided"</formula>
    </cfRule>
    <cfRule type="expression" dxfId="632" priority="250">
      <formula>#REF!="In use"</formula>
    </cfRule>
    <cfRule type="expression" dxfId="631" priority="251">
      <formula>#REF!="Successful test"</formula>
    </cfRule>
    <cfRule type="expression" dxfId="630" priority="252">
      <formula>#REF!="Failed test"</formula>
    </cfRule>
    <cfRule type="expression" dxfId="629" priority="253">
      <formula>#REF!="Implemented"</formula>
    </cfRule>
    <cfRule type="expression" dxfId="628" priority="254">
      <formula>#REF!="Not implemented"</formula>
    </cfRule>
  </conditionalFormatting>
  <conditionalFormatting sqref="A332">
    <cfRule type="expression" dxfId="627" priority="243">
      <formula>#REF!="Undecided"</formula>
    </cfRule>
    <cfRule type="expression" dxfId="626" priority="244">
      <formula>#REF!="In use"</formula>
    </cfRule>
    <cfRule type="expression" dxfId="625" priority="245">
      <formula>#REF!="Successful test"</formula>
    </cfRule>
    <cfRule type="expression" dxfId="624" priority="246">
      <formula>#REF!="Failed test"</formula>
    </cfRule>
    <cfRule type="expression" dxfId="623" priority="247">
      <formula>#REF!="Implemented"</formula>
    </cfRule>
    <cfRule type="expression" dxfId="622" priority="248">
      <formula>#REF!="Not implemented"</formula>
    </cfRule>
  </conditionalFormatting>
  <conditionalFormatting sqref="A333">
    <cfRule type="expression" dxfId="621" priority="237">
      <formula>#REF!="Undecided"</formula>
    </cfRule>
    <cfRule type="expression" dxfId="620" priority="238">
      <formula>#REF!="In use"</formula>
    </cfRule>
    <cfRule type="expression" dxfId="619" priority="239">
      <formula>#REF!="Successful test"</formula>
    </cfRule>
    <cfRule type="expression" dxfId="618" priority="240">
      <formula>#REF!="Failed test"</formula>
    </cfRule>
    <cfRule type="expression" dxfId="617" priority="241">
      <formula>#REF!="Implemented"</formula>
    </cfRule>
    <cfRule type="expression" dxfId="616" priority="242">
      <formula>#REF!="Not implemented"</formula>
    </cfRule>
  </conditionalFormatting>
  <conditionalFormatting sqref="G269:XFD272">
    <cfRule type="expression" dxfId="615" priority="231">
      <formula>#REF!="Undecided"</formula>
    </cfRule>
    <cfRule type="expression" dxfId="614" priority="232">
      <formula>#REF!="In use"</formula>
    </cfRule>
    <cfRule type="expression" dxfId="613" priority="233">
      <formula>#REF!="Successful test"</formula>
    </cfRule>
    <cfRule type="expression" dxfId="612" priority="234">
      <formula>#REF!="Failed test"</formula>
    </cfRule>
    <cfRule type="expression" dxfId="611" priority="235">
      <formula>#REF!="Implemented"</formula>
    </cfRule>
    <cfRule type="expression" dxfId="610" priority="236">
      <formula>#REF!="Not implemented"</formula>
    </cfRule>
  </conditionalFormatting>
  <conditionalFormatting sqref="D269:E272">
    <cfRule type="expression" dxfId="609" priority="225">
      <formula>#REF!="Undecided"</formula>
    </cfRule>
    <cfRule type="expression" dxfId="608" priority="226">
      <formula>#REF!="In use"</formula>
    </cfRule>
    <cfRule type="expression" dxfId="607" priority="227">
      <formula>#REF!="Successful test"</formula>
    </cfRule>
    <cfRule type="expression" dxfId="606" priority="228">
      <formula>#REF!="Failed test"</formula>
    </cfRule>
    <cfRule type="expression" dxfId="605" priority="229">
      <formula>#REF!="Implemented"</formula>
    </cfRule>
    <cfRule type="expression" dxfId="604" priority="230">
      <formula>#REF!="Not implemented"</formula>
    </cfRule>
  </conditionalFormatting>
  <conditionalFormatting sqref="C269:C272">
    <cfRule type="expression" dxfId="603" priority="219">
      <formula>#REF!="Undecided"</formula>
    </cfRule>
    <cfRule type="expression" dxfId="602" priority="220">
      <formula>#REF!="In use"</formula>
    </cfRule>
    <cfRule type="expression" dxfId="601" priority="221">
      <formula>#REF!="Successful test"</formula>
    </cfRule>
    <cfRule type="expression" dxfId="600" priority="222">
      <formula>#REF!="Failed test"</formula>
    </cfRule>
    <cfRule type="expression" dxfId="599" priority="223">
      <formula>#REF!="Implemented"</formula>
    </cfRule>
    <cfRule type="expression" dxfId="598" priority="224">
      <formula>#REF!="Not implemented"</formula>
    </cfRule>
  </conditionalFormatting>
  <conditionalFormatting sqref="G334:XFD335">
    <cfRule type="expression" dxfId="597" priority="213">
      <formula>#REF!="Undecided"</formula>
    </cfRule>
    <cfRule type="expression" dxfId="596" priority="214">
      <formula>#REF!="In use"</formula>
    </cfRule>
    <cfRule type="expression" dxfId="595" priority="215">
      <formula>#REF!="Successful test"</formula>
    </cfRule>
    <cfRule type="expression" dxfId="594" priority="216">
      <formula>#REF!="Failed test"</formula>
    </cfRule>
    <cfRule type="expression" dxfId="593" priority="217">
      <formula>#REF!="Implemented"</formula>
    </cfRule>
    <cfRule type="expression" dxfId="592" priority="218">
      <formula>#REF!="Not implemented"</formula>
    </cfRule>
  </conditionalFormatting>
  <conditionalFormatting sqref="B334:E335">
    <cfRule type="expression" dxfId="591" priority="207">
      <formula>#REF!="Undecided"</formula>
    </cfRule>
    <cfRule type="expression" dxfId="590" priority="208">
      <formula>#REF!="In use"</formula>
    </cfRule>
    <cfRule type="expression" dxfId="589" priority="209">
      <formula>#REF!="Successful test"</formula>
    </cfRule>
    <cfRule type="expression" dxfId="588" priority="210">
      <formula>#REF!="Failed test"</formula>
    </cfRule>
    <cfRule type="expression" dxfId="587" priority="211">
      <formula>#REF!="Implemented"</formula>
    </cfRule>
    <cfRule type="expression" dxfId="586" priority="212">
      <formula>#REF!="Not implemented"</formula>
    </cfRule>
  </conditionalFormatting>
  <conditionalFormatting sqref="A334:A335">
    <cfRule type="expression" dxfId="585" priority="201">
      <formula>#REF!="Undecided"</formula>
    </cfRule>
    <cfRule type="expression" dxfId="584" priority="202">
      <formula>#REF!="In use"</formula>
    </cfRule>
    <cfRule type="expression" dxfId="583" priority="203">
      <formula>#REF!="Successful test"</formula>
    </cfRule>
    <cfRule type="expression" dxfId="582" priority="204">
      <formula>#REF!="Failed test"</formula>
    </cfRule>
    <cfRule type="expression" dxfId="581" priority="205">
      <formula>#REF!="Implemented"</formula>
    </cfRule>
    <cfRule type="expression" dxfId="580" priority="206">
      <formula>#REF!="Not implemented"</formula>
    </cfRule>
  </conditionalFormatting>
  <conditionalFormatting sqref="G199:XFD199">
    <cfRule type="expression" dxfId="579" priority="195">
      <formula>#REF!="Undecided"</formula>
    </cfRule>
    <cfRule type="expression" dxfId="578" priority="196">
      <formula>#REF!="In use"</formula>
    </cfRule>
    <cfRule type="expression" dxfId="577" priority="197">
      <formula>#REF!="Successful test"</formula>
    </cfRule>
    <cfRule type="expression" dxfId="576" priority="198">
      <formula>#REF!="Failed test"</formula>
    </cfRule>
    <cfRule type="expression" dxfId="575" priority="199">
      <formula>#REF!="Implemented"</formula>
    </cfRule>
    <cfRule type="expression" dxfId="574" priority="200">
      <formula>#REF!="Not implemented"</formula>
    </cfRule>
  </conditionalFormatting>
  <conditionalFormatting sqref="D199:E199">
    <cfRule type="expression" dxfId="573" priority="189">
      <formula>#REF!="Undecided"</formula>
    </cfRule>
    <cfRule type="expression" dxfId="572" priority="190">
      <formula>#REF!="In use"</formula>
    </cfRule>
    <cfRule type="expression" dxfId="571" priority="191">
      <formula>#REF!="Successful test"</formula>
    </cfRule>
    <cfRule type="expression" dxfId="570" priority="192">
      <formula>#REF!="Failed test"</formula>
    </cfRule>
    <cfRule type="expression" dxfId="569" priority="193">
      <formula>#REF!="Implemented"</formula>
    </cfRule>
    <cfRule type="expression" dxfId="568" priority="194">
      <formula>#REF!="Not implemented"</formula>
    </cfRule>
  </conditionalFormatting>
  <conditionalFormatting sqref="C199">
    <cfRule type="expression" dxfId="567" priority="183">
      <formula>#REF!="Undecided"</formula>
    </cfRule>
    <cfRule type="expression" dxfId="566" priority="184">
      <formula>#REF!="In use"</formula>
    </cfRule>
    <cfRule type="expression" dxfId="565" priority="185">
      <formula>#REF!="Successful test"</formula>
    </cfRule>
    <cfRule type="expression" dxfId="564" priority="186">
      <formula>#REF!="Failed test"</formula>
    </cfRule>
    <cfRule type="expression" dxfId="563" priority="187">
      <formula>#REF!="Implemented"</formula>
    </cfRule>
    <cfRule type="expression" dxfId="562" priority="188">
      <formula>#REF!="Not implemented"</formula>
    </cfRule>
  </conditionalFormatting>
  <conditionalFormatting sqref="G203:XFD203">
    <cfRule type="expression" dxfId="561" priority="177">
      <formula>#REF!="Undecided"</formula>
    </cfRule>
    <cfRule type="expression" dxfId="560" priority="178">
      <formula>#REF!="In use"</formula>
    </cfRule>
    <cfRule type="expression" dxfId="559" priority="179">
      <formula>#REF!="Successful test"</formula>
    </cfRule>
    <cfRule type="expression" dxfId="558" priority="180">
      <formula>#REF!="Failed test"</formula>
    </cfRule>
    <cfRule type="expression" dxfId="557" priority="181">
      <formula>#REF!="Implemented"</formula>
    </cfRule>
    <cfRule type="expression" dxfId="556" priority="182">
      <formula>#REF!="Not implemented"</formula>
    </cfRule>
  </conditionalFormatting>
  <conditionalFormatting sqref="D203:E203">
    <cfRule type="expression" dxfId="555" priority="171">
      <formula>#REF!="Undecided"</formula>
    </cfRule>
    <cfRule type="expression" dxfId="554" priority="172">
      <formula>#REF!="In use"</formula>
    </cfRule>
    <cfRule type="expression" dxfId="553" priority="173">
      <formula>#REF!="Successful test"</formula>
    </cfRule>
    <cfRule type="expression" dxfId="552" priority="174">
      <formula>#REF!="Failed test"</formula>
    </cfRule>
    <cfRule type="expression" dxfId="551" priority="175">
      <formula>#REF!="Implemented"</formula>
    </cfRule>
    <cfRule type="expression" dxfId="550" priority="176">
      <formula>#REF!="Not implemented"</formula>
    </cfRule>
  </conditionalFormatting>
  <conditionalFormatting sqref="C203">
    <cfRule type="expression" dxfId="549" priority="165">
      <formula>#REF!="Undecided"</formula>
    </cfRule>
    <cfRule type="expression" dxfId="548" priority="166">
      <formula>#REF!="In use"</formula>
    </cfRule>
    <cfRule type="expression" dxfId="547" priority="167">
      <formula>#REF!="Successful test"</formula>
    </cfRule>
    <cfRule type="expression" dxfId="546" priority="168">
      <formula>#REF!="Failed test"</formula>
    </cfRule>
    <cfRule type="expression" dxfId="545" priority="169">
      <formula>#REF!="Implemented"</formula>
    </cfRule>
    <cfRule type="expression" dxfId="544" priority="170">
      <formula>#REF!="Not implemented"</formula>
    </cfRule>
  </conditionalFormatting>
  <conditionalFormatting sqref="G206:XFD206">
    <cfRule type="expression" dxfId="543" priority="153">
      <formula>#REF!="Undecided"</formula>
    </cfRule>
    <cfRule type="expression" dxfId="542" priority="154">
      <formula>#REF!="In use"</formula>
    </cfRule>
    <cfRule type="expression" dxfId="541" priority="155">
      <formula>#REF!="Successful test"</formula>
    </cfRule>
    <cfRule type="expression" dxfId="540" priority="156">
      <formula>#REF!="Failed test"</formula>
    </cfRule>
    <cfRule type="expression" dxfId="539" priority="157">
      <formula>#REF!="Implemented"</formula>
    </cfRule>
    <cfRule type="expression" dxfId="538" priority="158">
      <formula>#REF!="Not implemented"</formula>
    </cfRule>
  </conditionalFormatting>
  <conditionalFormatting sqref="D206:E206">
    <cfRule type="expression" dxfId="537" priority="147">
      <formula>#REF!="Undecided"</formula>
    </cfRule>
    <cfRule type="expression" dxfId="536" priority="148">
      <formula>#REF!="In use"</formula>
    </cfRule>
    <cfRule type="expression" dxfId="535" priority="149">
      <formula>#REF!="Successful test"</formula>
    </cfRule>
    <cfRule type="expression" dxfId="534" priority="150">
      <formula>#REF!="Failed test"</formula>
    </cfRule>
    <cfRule type="expression" dxfId="533" priority="151">
      <formula>#REF!="Implemented"</formula>
    </cfRule>
    <cfRule type="expression" dxfId="532" priority="152">
      <formula>#REF!="Not implemented"</formula>
    </cfRule>
  </conditionalFormatting>
  <conditionalFormatting sqref="C206">
    <cfRule type="expression" dxfId="531" priority="141">
      <formula>#REF!="Undecided"</formula>
    </cfRule>
    <cfRule type="expression" dxfId="530" priority="142">
      <formula>#REF!="In use"</formula>
    </cfRule>
    <cfRule type="expression" dxfId="529" priority="143">
      <formula>#REF!="Successful test"</formula>
    </cfRule>
    <cfRule type="expression" dxfId="528" priority="144">
      <formula>#REF!="Failed test"</formula>
    </cfRule>
    <cfRule type="expression" dxfId="527" priority="145">
      <formula>#REF!="Implemented"</formula>
    </cfRule>
    <cfRule type="expression" dxfId="526" priority="146">
      <formula>#REF!="Not implemented"</formula>
    </cfRule>
  </conditionalFormatting>
  <conditionalFormatting sqref="G208:XFD208">
    <cfRule type="expression" dxfId="525" priority="129">
      <formula>#REF!="Undecided"</formula>
    </cfRule>
    <cfRule type="expression" dxfId="524" priority="130">
      <formula>#REF!="In use"</formula>
    </cfRule>
    <cfRule type="expression" dxfId="523" priority="131">
      <formula>#REF!="Successful test"</formula>
    </cfRule>
    <cfRule type="expression" dxfId="522" priority="132">
      <formula>#REF!="Failed test"</formula>
    </cfRule>
    <cfRule type="expression" dxfId="521" priority="133">
      <formula>#REF!="Implemented"</formula>
    </cfRule>
    <cfRule type="expression" dxfId="520" priority="134">
      <formula>#REF!="Not implemented"</formula>
    </cfRule>
  </conditionalFormatting>
  <conditionalFormatting sqref="D208:E208">
    <cfRule type="expression" dxfId="519" priority="123">
      <formula>#REF!="Undecided"</formula>
    </cfRule>
    <cfRule type="expression" dxfId="518" priority="124">
      <formula>#REF!="In use"</formula>
    </cfRule>
    <cfRule type="expression" dxfId="517" priority="125">
      <formula>#REF!="Successful test"</formula>
    </cfRule>
    <cfRule type="expression" dxfId="516" priority="126">
      <formula>#REF!="Failed test"</formula>
    </cfRule>
    <cfRule type="expression" dxfId="515" priority="127">
      <formula>#REF!="Implemented"</formula>
    </cfRule>
    <cfRule type="expression" dxfId="514" priority="128">
      <formula>#REF!="Not implemented"</formula>
    </cfRule>
  </conditionalFormatting>
  <conditionalFormatting sqref="C208">
    <cfRule type="expression" dxfId="513" priority="117">
      <formula>#REF!="Undecided"</formula>
    </cfRule>
    <cfRule type="expression" dxfId="512" priority="118">
      <formula>#REF!="In use"</formula>
    </cfRule>
    <cfRule type="expression" dxfId="511" priority="119">
      <formula>#REF!="Successful test"</formula>
    </cfRule>
    <cfRule type="expression" dxfId="510" priority="120">
      <formula>#REF!="Failed test"</formula>
    </cfRule>
    <cfRule type="expression" dxfId="509" priority="121">
      <formula>#REF!="Implemented"</formula>
    </cfRule>
    <cfRule type="expression" dxfId="508" priority="122">
      <formula>#REF!="Not implemented"</formula>
    </cfRule>
  </conditionalFormatting>
  <conditionalFormatting sqref="G214:XFD214">
    <cfRule type="expression" dxfId="507" priority="105">
      <formula>#REF!="Undecided"</formula>
    </cfRule>
    <cfRule type="expression" dxfId="506" priority="106">
      <formula>#REF!="In use"</formula>
    </cfRule>
    <cfRule type="expression" dxfId="505" priority="107">
      <formula>#REF!="Successful test"</formula>
    </cfRule>
    <cfRule type="expression" dxfId="504" priority="108">
      <formula>#REF!="Failed test"</formula>
    </cfRule>
    <cfRule type="expression" dxfId="503" priority="109">
      <formula>#REF!="Implemented"</formula>
    </cfRule>
    <cfRule type="expression" dxfId="502" priority="110">
      <formula>#REF!="Not implemented"</formula>
    </cfRule>
  </conditionalFormatting>
  <conditionalFormatting sqref="D214:E214">
    <cfRule type="expression" dxfId="501" priority="99">
      <formula>#REF!="Undecided"</formula>
    </cfRule>
    <cfRule type="expression" dxfId="500" priority="100">
      <formula>#REF!="In use"</formula>
    </cfRule>
    <cfRule type="expression" dxfId="499" priority="101">
      <formula>#REF!="Successful test"</formula>
    </cfRule>
    <cfRule type="expression" dxfId="498" priority="102">
      <formula>#REF!="Failed test"</formula>
    </cfRule>
    <cfRule type="expression" dxfId="497" priority="103">
      <formula>#REF!="Implemented"</formula>
    </cfRule>
    <cfRule type="expression" dxfId="496" priority="104">
      <formula>#REF!="Not implemented"</formula>
    </cfRule>
  </conditionalFormatting>
  <conditionalFormatting sqref="C214">
    <cfRule type="expression" dxfId="495" priority="93">
      <formula>#REF!="Undecided"</formula>
    </cfRule>
    <cfRule type="expression" dxfId="494" priority="94">
      <formula>#REF!="In use"</formula>
    </cfRule>
    <cfRule type="expression" dxfId="493" priority="95">
      <formula>#REF!="Successful test"</formula>
    </cfRule>
    <cfRule type="expression" dxfId="492" priority="96">
      <formula>#REF!="Failed test"</formula>
    </cfRule>
    <cfRule type="expression" dxfId="491" priority="97">
      <formula>#REF!="Implemented"</formula>
    </cfRule>
    <cfRule type="expression" dxfId="490" priority="98">
      <formula>#REF!="Not implemented"</formula>
    </cfRule>
  </conditionalFormatting>
  <conditionalFormatting sqref="A402:AF402">
    <cfRule type="expression" dxfId="489" priority="39">
      <formula>$B402="Undecided"</formula>
    </cfRule>
    <cfRule type="expression" dxfId="488" priority="40">
      <formula>$B402="In use"</formula>
    </cfRule>
    <cfRule type="expression" dxfId="487" priority="41">
      <formula>$B402="Successful test"</formula>
    </cfRule>
    <cfRule type="expression" dxfId="486" priority="42">
      <formula>$B402="Failed test"</formula>
    </cfRule>
    <cfRule type="expression" dxfId="485" priority="43">
      <formula>$B402="Implemented"</formula>
    </cfRule>
    <cfRule type="expression" dxfId="484" priority="44">
      <formula>$B402="Not implemented"</formula>
    </cfRule>
  </conditionalFormatting>
  <conditionalFormatting sqref="G86:XFD86">
    <cfRule type="expression" dxfId="483" priority="33">
      <formula>#REF!="Undecided"</formula>
    </cfRule>
    <cfRule type="expression" dxfId="482" priority="34">
      <formula>#REF!="In use"</formula>
    </cfRule>
    <cfRule type="expression" dxfId="481" priority="35">
      <formula>#REF!="Successful test"</formula>
    </cfRule>
    <cfRule type="expression" dxfId="480" priority="36">
      <formula>#REF!="Failed test"</formula>
    </cfRule>
    <cfRule type="expression" dxfId="479" priority="37">
      <formula>#REF!="Implemented"</formula>
    </cfRule>
    <cfRule type="expression" dxfId="478" priority="38">
      <formula>#REF!="Not implemented"</formula>
    </cfRule>
  </conditionalFormatting>
  <conditionalFormatting sqref="G84:XFD84">
    <cfRule type="expression" dxfId="477" priority="27">
      <formula>#REF!="Undecided"</formula>
    </cfRule>
    <cfRule type="expression" dxfId="476" priority="28">
      <formula>#REF!="In use"</formula>
    </cfRule>
    <cfRule type="expression" dxfId="475" priority="29">
      <formula>#REF!="Successful test"</formula>
    </cfRule>
    <cfRule type="expression" dxfId="474" priority="30">
      <formula>#REF!="Failed test"</formula>
    </cfRule>
    <cfRule type="expression" dxfId="473" priority="31">
      <formula>#REF!="Implemented"</formula>
    </cfRule>
    <cfRule type="expression" dxfId="472" priority="32">
      <formula>#REF!="Not implemented"</formula>
    </cfRule>
  </conditionalFormatting>
  <conditionalFormatting sqref="G85:XFD85">
    <cfRule type="expression" dxfId="471" priority="21">
      <formula>#REF!="Undecided"</formula>
    </cfRule>
    <cfRule type="expression" dxfId="470" priority="22">
      <formula>#REF!="In use"</formula>
    </cfRule>
    <cfRule type="expression" dxfId="469" priority="23">
      <formula>#REF!="Successful test"</formula>
    </cfRule>
    <cfRule type="expression" dxfId="468" priority="24">
      <formula>#REF!="Failed test"</formula>
    </cfRule>
    <cfRule type="expression" dxfId="467" priority="25">
      <formula>#REF!="Implemented"</formula>
    </cfRule>
    <cfRule type="expression" dxfId="466" priority="26">
      <formula>#REF!="Not implemented"</formula>
    </cfRule>
  </conditionalFormatting>
  <conditionalFormatting sqref="A359 C359:XFD359">
    <cfRule type="expression" dxfId="465" priority="15">
      <formula>$B359="Undecided"</formula>
    </cfRule>
    <cfRule type="expression" dxfId="464" priority="16">
      <formula>$B359="In use"</formula>
    </cfRule>
    <cfRule type="expression" dxfId="463" priority="17">
      <formula>$B359="Successful test"</formula>
    </cfRule>
    <cfRule type="expression" dxfId="462" priority="18">
      <formula>$B359="Failed test"</formula>
    </cfRule>
    <cfRule type="expression" dxfId="461" priority="19">
      <formula>$B359="Implemented"</formula>
    </cfRule>
    <cfRule type="expression" dxfId="460" priority="20">
      <formula>$B359="Not implemented"</formula>
    </cfRule>
  </conditionalFormatting>
  <conditionalFormatting sqref="L345:L1048576 A2:A344">
    <cfRule type="duplicateValues" dxfId="459" priority="2"/>
  </conditionalFormatting>
  <conditionalFormatting sqref="J345:J1048576">
    <cfRule type="duplicateValues" dxfId="458" priority="1"/>
  </conditionalFormatting>
  <dataValidations count="3">
    <dataValidation type="list" allowBlank="1" showInputMessage="1" showErrorMessage="1" sqref="B345:B785">
      <formula1>Status</formula1>
    </dataValidation>
    <dataValidation type="list" allowBlank="1" showInputMessage="1" showErrorMessage="1" sqref="K345:K472">
      <formula1>ValidationScope</formula1>
    </dataValidation>
    <dataValidation type="list" allowBlank="1" showInputMessage="1" showErrorMessage="1" sqref="H1:H1048576">
      <formula1>Validation_Type</formula1>
    </dataValidation>
  </dataValidations>
  <pageMargins left="0.7" right="0.7" top="0.75" bottom="0.75" header="0.3" footer="0.3"/>
  <pageSetup paperSize="9" orientation="portrait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6"/>
  <sheetViews>
    <sheetView topLeftCell="A28" zoomScale="85" zoomScaleNormal="84" workbookViewId="0">
      <selection activeCell="B31" sqref="B31"/>
    </sheetView>
  </sheetViews>
  <sheetFormatPr defaultRowHeight="15" x14ac:dyDescent="0.25"/>
  <cols>
    <col min="1" max="1" width="30.140625" style="19" customWidth="1"/>
    <col min="2" max="2" width="166" style="19" customWidth="1"/>
    <col min="3" max="3" width="87.85546875" style="19" customWidth="1"/>
    <col min="4" max="4" width="69" style="19" customWidth="1"/>
    <col min="5" max="5" width="5.28515625" style="19" hidden="1" customWidth="1"/>
    <col min="6" max="6" width="9.7109375" style="19" customWidth="1"/>
    <col min="7" max="7" width="76.85546875" style="19" customWidth="1"/>
    <col min="8" max="8" width="11.42578125" style="19" customWidth="1"/>
    <col min="9" max="9" width="16.42578125" style="19" customWidth="1"/>
    <col min="10" max="10" width="31.85546875" style="19" customWidth="1"/>
    <col min="11" max="11" width="90.28515625" style="19" customWidth="1"/>
    <col min="12" max="12" width="60.7109375" style="19" customWidth="1"/>
    <col min="13" max="13" width="18.28515625" style="19" bestFit="1" customWidth="1"/>
    <col min="14" max="14" width="12.42578125" style="19" bestFit="1" customWidth="1"/>
    <col min="15" max="15" width="161.42578125" style="19" bestFit="1" customWidth="1"/>
    <col min="16" max="29" width="9.140625" style="19"/>
    <col min="30" max="30" width="175.28515625" style="19" bestFit="1" customWidth="1"/>
    <col min="31" max="16384" width="9.140625" style="19"/>
  </cols>
  <sheetData>
    <row r="1" spans="1:21" x14ac:dyDescent="0.25">
      <c r="A1" s="13" t="s">
        <v>0</v>
      </c>
      <c r="B1" s="13" t="s">
        <v>11</v>
      </c>
      <c r="C1" s="13"/>
      <c r="D1" s="13"/>
      <c r="E1" s="13"/>
      <c r="F1" s="13"/>
      <c r="U1" s="13"/>
    </row>
    <row r="2" spans="1:21" x14ac:dyDescent="0.25">
      <c r="A2" s="19" t="s">
        <v>247</v>
      </c>
      <c r="B2" s="19" t="s">
        <v>1127</v>
      </c>
      <c r="C2" s="22"/>
      <c r="D2" s="22"/>
    </row>
    <row r="3" spans="1:21" x14ac:dyDescent="0.25">
      <c r="A3" s="22" t="s">
        <v>246</v>
      </c>
      <c r="B3" s="19" t="s">
        <v>58</v>
      </c>
      <c r="C3" s="22"/>
      <c r="D3" s="22"/>
    </row>
    <row r="4" spans="1:21" x14ac:dyDescent="0.25">
      <c r="A4" s="19" t="s">
        <v>248</v>
      </c>
      <c r="B4" s="19" t="s">
        <v>1121</v>
      </c>
      <c r="D4" s="22"/>
    </row>
    <row r="5" spans="1:21" x14ac:dyDescent="0.25">
      <c r="A5" s="19" t="s">
        <v>262</v>
      </c>
      <c r="B5" s="19" t="s">
        <v>59</v>
      </c>
      <c r="D5" s="22"/>
    </row>
    <row r="6" spans="1:21" x14ac:dyDescent="0.25">
      <c r="A6" s="19" t="s">
        <v>249</v>
      </c>
      <c r="B6" s="19" t="s">
        <v>1128</v>
      </c>
      <c r="C6" s="22"/>
      <c r="D6" s="22"/>
    </row>
    <row r="7" spans="1:21" x14ac:dyDescent="0.25">
      <c r="A7" s="22" t="s">
        <v>280</v>
      </c>
      <c r="B7" s="19" t="s">
        <v>64</v>
      </c>
      <c r="C7" s="22"/>
      <c r="D7" s="22"/>
    </row>
    <row r="8" spans="1:21" x14ac:dyDescent="0.25">
      <c r="A8" s="19" t="s">
        <v>281</v>
      </c>
      <c r="B8" s="19" t="s">
        <v>45</v>
      </c>
    </row>
    <row r="9" spans="1:21" x14ac:dyDescent="0.25">
      <c r="A9" s="19" t="s">
        <v>279</v>
      </c>
      <c r="B9" s="19" t="s">
        <v>65</v>
      </c>
      <c r="D9" s="22"/>
    </row>
    <row r="10" spans="1:21" x14ac:dyDescent="0.25">
      <c r="A10" s="19" t="s">
        <v>250</v>
      </c>
      <c r="B10" s="19" t="s">
        <v>1123</v>
      </c>
      <c r="D10" s="22"/>
    </row>
    <row r="11" spans="1:21" x14ac:dyDescent="0.25">
      <c r="A11" s="19" t="s">
        <v>278</v>
      </c>
      <c r="B11" s="19" t="s">
        <v>61</v>
      </c>
      <c r="D11" s="22"/>
    </row>
    <row r="12" spans="1:21" x14ac:dyDescent="0.25">
      <c r="A12" s="19" t="s">
        <v>277</v>
      </c>
      <c r="B12" s="19" t="s">
        <v>86</v>
      </c>
      <c r="C12" s="22"/>
      <c r="D12" s="22"/>
    </row>
    <row r="13" spans="1:21" x14ac:dyDescent="0.25">
      <c r="A13" s="19" t="s">
        <v>261</v>
      </c>
      <c r="B13" s="19" t="s">
        <v>1111</v>
      </c>
    </row>
    <row r="14" spans="1:21" x14ac:dyDescent="0.25">
      <c r="A14" s="19" t="s">
        <v>276</v>
      </c>
      <c r="B14" s="19" t="s">
        <v>1110</v>
      </c>
      <c r="D14" s="22"/>
    </row>
    <row r="15" spans="1:21" x14ac:dyDescent="0.25">
      <c r="A15" s="22" t="s">
        <v>260</v>
      </c>
      <c r="B15" s="19" t="s">
        <v>1124</v>
      </c>
    </row>
    <row r="16" spans="1:21" x14ac:dyDescent="0.25">
      <c r="A16" s="19" t="s">
        <v>275</v>
      </c>
      <c r="B16" s="19" t="s">
        <v>1105</v>
      </c>
      <c r="D16" s="22"/>
    </row>
    <row r="17" spans="1:4" x14ac:dyDescent="0.25">
      <c r="A17" s="19" t="s">
        <v>282</v>
      </c>
      <c r="B17" s="19" t="s">
        <v>1104</v>
      </c>
      <c r="D17" s="22"/>
    </row>
    <row r="18" spans="1:4" x14ac:dyDescent="0.25">
      <c r="A18" s="22" t="s">
        <v>259</v>
      </c>
      <c r="B18" s="22" t="s">
        <v>1125</v>
      </c>
      <c r="C18" s="22"/>
      <c r="D18" s="22"/>
    </row>
    <row r="19" spans="1:4" x14ac:dyDescent="0.25">
      <c r="A19" s="19" t="s">
        <v>274</v>
      </c>
      <c r="B19" s="19" t="s">
        <v>1112</v>
      </c>
      <c r="C19" s="22"/>
      <c r="D19" s="22"/>
    </row>
    <row r="20" spans="1:4" x14ac:dyDescent="0.25">
      <c r="A20" s="19" t="s">
        <v>258</v>
      </c>
      <c r="B20" s="19" t="s">
        <v>1126</v>
      </c>
    </row>
    <row r="21" spans="1:4" x14ac:dyDescent="0.25">
      <c r="A21" s="19" t="s">
        <v>273</v>
      </c>
      <c r="B21" s="19" t="s">
        <v>1107</v>
      </c>
      <c r="D21" s="22"/>
    </row>
    <row r="22" spans="1:4" x14ac:dyDescent="0.25">
      <c r="A22" s="19" t="s">
        <v>283</v>
      </c>
      <c r="B22" s="19" t="s">
        <v>1106</v>
      </c>
      <c r="D22" s="22"/>
    </row>
    <row r="23" spans="1:4" x14ac:dyDescent="0.25">
      <c r="A23" s="22" t="s">
        <v>257</v>
      </c>
      <c r="B23" s="19" t="s">
        <v>1122</v>
      </c>
    </row>
    <row r="24" spans="1:4" x14ac:dyDescent="0.25">
      <c r="A24" s="19" t="s">
        <v>843</v>
      </c>
      <c r="B24" s="19" t="s">
        <v>1120</v>
      </c>
      <c r="D24" s="22"/>
    </row>
    <row r="25" spans="1:4" x14ac:dyDescent="0.25">
      <c r="A25" s="19" t="s">
        <v>272</v>
      </c>
      <c r="B25" s="19" t="s">
        <v>57</v>
      </c>
      <c r="D25" s="22"/>
    </row>
    <row r="26" spans="1:4" x14ac:dyDescent="0.25">
      <c r="A26" s="19" t="s">
        <v>256</v>
      </c>
      <c r="B26" s="19" t="s">
        <v>817</v>
      </c>
      <c r="D26" s="22"/>
    </row>
    <row r="27" spans="1:4" x14ac:dyDescent="0.25">
      <c r="A27" s="19" t="s">
        <v>255</v>
      </c>
      <c r="B27" s="19" t="s">
        <v>1130</v>
      </c>
      <c r="C27" s="22"/>
      <c r="D27" s="22"/>
    </row>
    <row r="28" spans="1:4" x14ac:dyDescent="0.25">
      <c r="A28" s="22" t="s">
        <v>271</v>
      </c>
      <c r="B28" s="19" t="s">
        <v>1119</v>
      </c>
      <c r="C28" s="22"/>
      <c r="D28" s="22"/>
    </row>
    <row r="29" spans="1:4" x14ac:dyDescent="0.25">
      <c r="A29" s="19" t="s">
        <v>487</v>
      </c>
      <c r="B29" s="19" t="s">
        <v>1109</v>
      </c>
      <c r="C29" s="22"/>
      <c r="D29" s="22"/>
    </row>
    <row r="30" spans="1:4" x14ac:dyDescent="0.25">
      <c r="A30" s="19" t="s">
        <v>270</v>
      </c>
      <c r="B30" s="19" t="s">
        <v>1115</v>
      </c>
    </row>
    <row r="31" spans="1:4" x14ac:dyDescent="0.25">
      <c r="A31" s="19" t="s">
        <v>269</v>
      </c>
      <c r="B31" s="19" t="s">
        <v>1113</v>
      </c>
      <c r="D31" s="22"/>
    </row>
    <row r="32" spans="1:4" x14ac:dyDescent="0.25">
      <c r="A32" s="19" t="s">
        <v>268</v>
      </c>
      <c r="B32" s="19" t="s">
        <v>1114</v>
      </c>
      <c r="D32" s="22"/>
    </row>
    <row r="33" spans="1:18" x14ac:dyDescent="0.25">
      <c r="A33" s="19" t="s">
        <v>254</v>
      </c>
      <c r="B33" s="19" t="s">
        <v>1042</v>
      </c>
      <c r="C33" s="22"/>
      <c r="D33" s="22"/>
    </row>
    <row r="34" spans="1:18" x14ac:dyDescent="0.25">
      <c r="A34" s="19" t="s">
        <v>842</v>
      </c>
      <c r="B34" s="19" t="s">
        <v>1022</v>
      </c>
      <c r="D34" s="22"/>
    </row>
    <row r="35" spans="1:18" x14ac:dyDescent="0.25">
      <c r="A35" s="22" t="s">
        <v>267</v>
      </c>
      <c r="B35" s="19" t="s">
        <v>1117</v>
      </c>
      <c r="C35" s="22"/>
      <c r="D35" s="22"/>
    </row>
    <row r="36" spans="1:18" x14ac:dyDescent="0.25">
      <c r="A36" s="19" t="s">
        <v>253</v>
      </c>
      <c r="B36" s="19" t="s">
        <v>1108</v>
      </c>
    </row>
    <row r="37" spans="1:18" x14ac:dyDescent="0.25">
      <c r="A37" s="19" t="s">
        <v>266</v>
      </c>
      <c r="B37" s="19" t="s">
        <v>911</v>
      </c>
      <c r="D37" s="22"/>
    </row>
    <row r="38" spans="1:18" x14ac:dyDescent="0.25">
      <c r="A38" s="19" t="s">
        <v>488</v>
      </c>
      <c r="B38" s="19" t="s">
        <v>911</v>
      </c>
      <c r="D38" s="22"/>
    </row>
    <row r="39" spans="1:18" x14ac:dyDescent="0.25">
      <c r="A39" s="22" t="s">
        <v>252</v>
      </c>
      <c r="B39" s="22" t="s">
        <v>1046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x14ac:dyDescent="0.25">
      <c r="A40" s="22" t="s">
        <v>265</v>
      </c>
      <c r="B40" s="22" t="s">
        <v>60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x14ac:dyDescent="0.25">
      <c r="A41" s="22" t="s">
        <v>264</v>
      </c>
      <c r="B41" s="22" t="s">
        <v>1118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5">
      <c r="A42" s="22" t="s">
        <v>251</v>
      </c>
      <c r="B42" s="22" t="s">
        <v>1047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x14ac:dyDescent="0.25">
      <c r="A43" s="19" t="s">
        <v>263</v>
      </c>
      <c r="B43" s="19" t="s">
        <v>1116</v>
      </c>
      <c r="C43" s="22"/>
      <c r="D43" s="22"/>
    </row>
    <row r="44" spans="1:18" x14ac:dyDescent="0.25">
      <c r="A44" s="19" t="s">
        <v>490</v>
      </c>
      <c r="B44" s="19" t="s">
        <v>1129</v>
      </c>
      <c r="C44" s="22"/>
      <c r="D44" s="22"/>
    </row>
    <row r="45" spans="1:18" x14ac:dyDescent="0.25">
      <c r="A45" s="19" t="s">
        <v>491</v>
      </c>
      <c r="B45" s="19" t="s">
        <v>1116</v>
      </c>
      <c r="C45" s="22"/>
      <c r="D45" s="22"/>
    </row>
    <row r="47" spans="1:18" x14ac:dyDescent="0.25">
      <c r="A47" s="22"/>
    </row>
    <row r="48" spans="1:18" x14ac:dyDescent="0.25">
      <c r="A48" s="22"/>
    </row>
    <row r="49" spans="1:14" x14ac:dyDescent="0.25">
      <c r="A49" s="22"/>
      <c r="B49" s="22"/>
      <c r="C49" s="22"/>
      <c r="D49" s="22"/>
    </row>
    <row r="50" spans="1:14" x14ac:dyDescent="0.25">
      <c r="A50" s="22"/>
      <c r="C50" s="22"/>
      <c r="D50" s="22"/>
    </row>
    <row r="51" spans="1:14" x14ac:dyDescent="0.25">
      <c r="B51" s="22"/>
      <c r="C51" s="22"/>
      <c r="M51" s="22"/>
    </row>
    <row r="52" spans="1:14" x14ac:dyDescent="0.25">
      <c r="B52" s="22"/>
      <c r="C52" s="22"/>
      <c r="H52" s="22"/>
      <c r="J52" s="22"/>
      <c r="L52" s="22"/>
      <c r="M52" s="22"/>
    </row>
    <row r="53" spans="1:14" x14ac:dyDescent="0.25">
      <c r="B53" s="22"/>
      <c r="C53" s="22"/>
      <c r="H53" s="22"/>
      <c r="J53" s="22"/>
      <c r="L53" s="22"/>
    </row>
    <row r="54" spans="1:14" x14ac:dyDescent="0.25">
      <c r="B54" s="22"/>
      <c r="C54" s="22"/>
      <c r="M54" s="22"/>
    </row>
    <row r="55" spans="1:14" x14ac:dyDescent="0.25">
      <c r="B55" s="22"/>
      <c r="C55" s="22"/>
      <c r="G55" s="12"/>
      <c r="H55" s="22"/>
      <c r="I55" s="22"/>
      <c r="J55" s="22"/>
      <c r="K55" s="22"/>
      <c r="L55" s="22"/>
      <c r="M55" s="22"/>
    </row>
    <row r="56" spans="1:14" x14ac:dyDescent="0.25">
      <c r="B56" s="22"/>
      <c r="C56" s="22"/>
      <c r="M56" s="22"/>
    </row>
    <row r="57" spans="1:14" x14ac:dyDescent="0.25">
      <c r="B57" s="22"/>
      <c r="C57" s="22"/>
      <c r="M57" s="22"/>
    </row>
    <row r="58" spans="1:14" x14ac:dyDescent="0.25">
      <c r="B58" s="22"/>
      <c r="C58" s="22"/>
      <c r="H58" s="22"/>
      <c r="J58" s="22"/>
    </row>
    <row r="59" spans="1:14" x14ac:dyDescent="0.25">
      <c r="B59" s="22"/>
      <c r="C59" s="22"/>
      <c r="M59" s="22"/>
    </row>
    <row r="60" spans="1:14" x14ac:dyDescent="0.25">
      <c r="B60" s="22"/>
      <c r="C60" s="22"/>
      <c r="M60" s="22"/>
    </row>
    <row r="61" spans="1:14" x14ac:dyDescent="0.25">
      <c r="B61" s="22"/>
      <c r="C61" s="22"/>
      <c r="G61" s="12"/>
      <c r="H61" s="22"/>
      <c r="I61" s="22"/>
      <c r="J61" s="22"/>
      <c r="K61" s="22"/>
      <c r="L61" s="22"/>
      <c r="M61" s="22"/>
    </row>
    <row r="62" spans="1:14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5">
      <c r="B63" s="22"/>
      <c r="C63" s="22"/>
      <c r="G63" s="22"/>
      <c r="L63" s="22"/>
      <c r="M63" s="22"/>
    </row>
    <row r="64" spans="1:14" x14ac:dyDescent="0.25">
      <c r="B64" s="22"/>
      <c r="C64" s="22"/>
      <c r="L64" s="22"/>
      <c r="M64" s="22"/>
    </row>
    <row r="65" spans="2:13" x14ac:dyDescent="0.25">
      <c r="B65" s="22"/>
      <c r="C65" s="22"/>
      <c r="H65" s="22"/>
      <c r="J65" s="22"/>
    </row>
    <row r="66" spans="2:13" x14ac:dyDescent="0.25">
      <c r="B66" s="22"/>
      <c r="C66" s="22"/>
      <c r="G66" s="12"/>
      <c r="H66" s="22"/>
      <c r="I66" s="22"/>
      <c r="J66" s="22"/>
      <c r="K66" s="22"/>
      <c r="L66" s="22"/>
      <c r="M66" s="22"/>
    </row>
    <row r="67" spans="2:13" x14ac:dyDescent="0.25">
      <c r="B67" s="22"/>
      <c r="C67" s="22"/>
      <c r="D67" s="22"/>
      <c r="M67" s="22"/>
    </row>
    <row r="68" spans="2:13" x14ac:dyDescent="0.25">
      <c r="B68" s="22"/>
      <c r="C68" s="22"/>
      <c r="L68" s="22"/>
      <c r="M68" s="22"/>
    </row>
    <row r="69" spans="2:13" x14ac:dyDescent="0.25">
      <c r="B69" s="22"/>
      <c r="C69" s="22"/>
      <c r="L69" s="22"/>
      <c r="M69" s="22"/>
    </row>
    <row r="70" spans="2:13" x14ac:dyDescent="0.25">
      <c r="B70" s="22"/>
      <c r="C70" s="22"/>
      <c r="H70" s="22"/>
      <c r="J70" s="22"/>
      <c r="L70" s="22"/>
      <c r="M70" s="22"/>
    </row>
    <row r="71" spans="2:13" x14ac:dyDescent="0.25">
      <c r="B71" s="22"/>
      <c r="C71" s="22"/>
    </row>
    <row r="72" spans="2:13" x14ac:dyDescent="0.25">
      <c r="B72" s="22"/>
      <c r="C72" s="22"/>
      <c r="M72" s="22"/>
    </row>
    <row r="73" spans="2:13" x14ac:dyDescent="0.25">
      <c r="B73" s="22"/>
      <c r="C73" s="22"/>
      <c r="M73" s="22"/>
    </row>
    <row r="74" spans="2:13" x14ac:dyDescent="0.25">
      <c r="B74" s="22"/>
      <c r="C74" s="22"/>
      <c r="J74" s="22"/>
      <c r="K74" s="22"/>
      <c r="M74" s="22"/>
    </row>
    <row r="75" spans="2:13" x14ac:dyDescent="0.25">
      <c r="B75" s="22"/>
      <c r="C75" s="22"/>
      <c r="J75" s="22"/>
      <c r="K75" s="22"/>
      <c r="M75" s="22"/>
    </row>
    <row r="76" spans="2:13" x14ac:dyDescent="0.25">
      <c r="B76" s="22"/>
      <c r="C76" s="22"/>
      <c r="J76" s="22"/>
      <c r="K76" s="22"/>
      <c r="M76" s="22"/>
    </row>
    <row r="77" spans="2:13" x14ac:dyDescent="0.25">
      <c r="B77" s="22"/>
      <c r="C77" s="22"/>
      <c r="J77" s="22"/>
      <c r="K77" s="22"/>
      <c r="M77" s="22"/>
    </row>
    <row r="78" spans="2:13" x14ac:dyDescent="0.25">
      <c r="B78" s="22"/>
      <c r="C78" s="22"/>
      <c r="J78" s="22"/>
      <c r="K78" s="22"/>
      <c r="M78" s="22"/>
    </row>
    <row r="79" spans="2:13" x14ac:dyDescent="0.25">
      <c r="B79" s="22"/>
      <c r="C79" s="22"/>
      <c r="J79" s="22"/>
      <c r="K79" s="22"/>
      <c r="M79" s="22"/>
    </row>
    <row r="80" spans="2:13" x14ac:dyDescent="0.25">
      <c r="B80" s="22"/>
      <c r="C80" s="22"/>
      <c r="J80" s="22"/>
      <c r="K80" s="22"/>
      <c r="M80" s="22"/>
    </row>
    <row r="81" spans="2:13" x14ac:dyDescent="0.25">
      <c r="B81" s="22"/>
      <c r="C81" s="22"/>
      <c r="J81" s="22"/>
      <c r="K81" s="22"/>
      <c r="M81" s="22"/>
    </row>
    <row r="82" spans="2:13" x14ac:dyDescent="0.25">
      <c r="B82" s="22"/>
      <c r="C82" s="22"/>
      <c r="J82" s="22"/>
      <c r="K82" s="22"/>
      <c r="M82" s="22"/>
    </row>
    <row r="83" spans="2:13" x14ac:dyDescent="0.25">
      <c r="B83" s="22"/>
      <c r="C83" s="22"/>
      <c r="J83" s="22"/>
      <c r="K83" s="22"/>
      <c r="M83" s="22"/>
    </row>
    <row r="84" spans="2:13" x14ac:dyDescent="0.25">
      <c r="B84" s="22"/>
      <c r="C84" s="22"/>
      <c r="J84" s="22"/>
      <c r="K84" s="22"/>
      <c r="M84" s="22"/>
    </row>
    <row r="85" spans="2:13" x14ac:dyDescent="0.25">
      <c r="B85" s="22"/>
      <c r="C85" s="22"/>
      <c r="J85" s="22"/>
      <c r="K85" s="22"/>
      <c r="M85" s="22"/>
    </row>
    <row r="86" spans="2:13" x14ac:dyDescent="0.25">
      <c r="B86" s="22"/>
      <c r="C86" s="22"/>
      <c r="J86" s="22"/>
      <c r="K86" s="22"/>
      <c r="M86" s="22"/>
    </row>
    <row r="87" spans="2:13" x14ac:dyDescent="0.25">
      <c r="B87" s="22"/>
      <c r="C87" s="22"/>
      <c r="J87" s="22"/>
      <c r="K87" s="22"/>
      <c r="M87" s="22"/>
    </row>
    <row r="88" spans="2:13" x14ac:dyDescent="0.25">
      <c r="B88" s="22"/>
      <c r="C88" s="22"/>
      <c r="J88" s="22"/>
      <c r="K88" s="22"/>
      <c r="M88" s="22"/>
    </row>
    <row r="89" spans="2:13" x14ac:dyDescent="0.25">
      <c r="B89" s="22"/>
      <c r="C89" s="22"/>
      <c r="J89" s="22"/>
      <c r="K89" s="22"/>
      <c r="M89" s="22"/>
    </row>
    <row r="90" spans="2:13" x14ac:dyDescent="0.25">
      <c r="B90" s="22"/>
      <c r="C90" s="22"/>
      <c r="J90" s="22"/>
      <c r="K90" s="22"/>
      <c r="M90" s="22"/>
    </row>
    <row r="91" spans="2:13" x14ac:dyDescent="0.25">
      <c r="B91" s="22"/>
      <c r="C91" s="22"/>
      <c r="J91" s="22"/>
      <c r="K91" s="22"/>
      <c r="M91" s="22"/>
    </row>
    <row r="92" spans="2:13" x14ac:dyDescent="0.25">
      <c r="B92" s="22"/>
      <c r="C92" s="22"/>
      <c r="J92" s="22"/>
      <c r="K92" s="22"/>
      <c r="M92" s="22"/>
    </row>
    <row r="93" spans="2:13" x14ac:dyDescent="0.25">
      <c r="B93" s="22"/>
      <c r="C93" s="22"/>
      <c r="D93" s="22"/>
      <c r="E93" s="22"/>
      <c r="F93" s="22"/>
      <c r="G93" s="12"/>
      <c r="H93" s="22"/>
      <c r="I93" s="22"/>
      <c r="J93" s="22"/>
      <c r="K93" s="22"/>
      <c r="M93" s="22"/>
    </row>
    <row r="94" spans="2:13" x14ac:dyDescent="0.25">
      <c r="B94" s="22"/>
      <c r="C94" s="22"/>
      <c r="J94" s="22"/>
      <c r="K94" s="22"/>
      <c r="M94" s="22"/>
    </row>
    <row r="95" spans="2:13" x14ac:dyDescent="0.25">
      <c r="B95" s="22"/>
      <c r="C95" s="22"/>
      <c r="J95" s="22"/>
      <c r="K95" s="22"/>
      <c r="M95" s="22"/>
    </row>
    <row r="96" spans="2:13" x14ac:dyDescent="0.25">
      <c r="B96" s="22"/>
      <c r="C96" s="22"/>
      <c r="J96" s="22"/>
      <c r="K96" s="22"/>
      <c r="M96" s="22"/>
    </row>
    <row r="97" spans="1:15" s="28" customFormat="1" x14ac:dyDescent="0.25">
      <c r="A97" s="19"/>
      <c r="B97" s="22"/>
      <c r="C97" s="22"/>
      <c r="D97" s="19"/>
      <c r="E97" s="19"/>
      <c r="F97" s="19"/>
      <c r="G97" s="19"/>
      <c r="H97" s="19"/>
      <c r="I97" s="19"/>
      <c r="J97" s="22"/>
      <c r="K97" s="22"/>
      <c r="L97" s="19"/>
      <c r="M97" s="22"/>
      <c r="N97" s="19"/>
      <c r="O97" s="19"/>
    </row>
    <row r="98" spans="1:15" s="28" customFormat="1" x14ac:dyDescent="0.25">
      <c r="A98" s="19"/>
      <c r="B98" s="22"/>
      <c r="C98" s="22"/>
      <c r="D98" s="19"/>
      <c r="E98" s="19"/>
      <c r="F98" s="19"/>
      <c r="G98" s="19"/>
      <c r="H98" s="19"/>
      <c r="I98" s="19"/>
      <c r="J98" s="22"/>
      <c r="K98" s="22"/>
      <c r="L98" s="19"/>
      <c r="M98" s="22"/>
      <c r="N98" s="19"/>
      <c r="O98" s="19"/>
    </row>
    <row r="99" spans="1:15" s="18" customFormat="1" x14ac:dyDescent="0.25">
      <c r="A99" s="19"/>
      <c r="B99" s="22"/>
      <c r="C99" s="22"/>
      <c r="D99" s="19"/>
      <c r="E99" s="19"/>
      <c r="F99" s="19"/>
      <c r="G99" s="19"/>
      <c r="H99" s="19"/>
      <c r="I99" s="19"/>
      <c r="J99" s="22"/>
      <c r="K99" s="22"/>
      <c r="L99" s="19"/>
      <c r="M99" s="22"/>
      <c r="N99" s="19"/>
      <c r="O99" s="19"/>
    </row>
    <row r="100" spans="1:15" s="28" customFormat="1" x14ac:dyDescent="0.25">
      <c r="A100" s="19"/>
      <c r="B100" s="22"/>
      <c r="C100" s="22"/>
      <c r="D100" s="19"/>
      <c r="E100" s="19"/>
      <c r="F100" s="19"/>
      <c r="G100" s="19"/>
      <c r="H100" s="19"/>
      <c r="I100" s="19"/>
      <c r="J100" s="22"/>
      <c r="K100" s="22"/>
      <c r="L100" s="19"/>
      <c r="M100" s="22"/>
      <c r="N100" s="19"/>
      <c r="O100" s="19"/>
    </row>
    <row r="101" spans="1:15" x14ac:dyDescent="0.25">
      <c r="B101" s="22"/>
      <c r="C101" s="22"/>
      <c r="J101" s="22"/>
      <c r="K101" s="22"/>
      <c r="M101" s="22"/>
    </row>
    <row r="102" spans="1:15" x14ac:dyDescent="0.25">
      <c r="B102" s="22"/>
      <c r="C102" s="22"/>
      <c r="J102" s="22"/>
      <c r="K102" s="22"/>
      <c r="M102" s="22"/>
    </row>
    <row r="103" spans="1:15" x14ac:dyDescent="0.25">
      <c r="B103" s="22"/>
      <c r="C103" s="22"/>
      <c r="J103" s="22"/>
      <c r="K103" s="22"/>
      <c r="M103" s="22"/>
    </row>
    <row r="104" spans="1:15" x14ac:dyDescent="0.25">
      <c r="B104" s="22"/>
      <c r="C104" s="22"/>
      <c r="J104" s="22"/>
      <c r="K104" s="22"/>
      <c r="M104" s="22"/>
    </row>
    <row r="105" spans="1:15" x14ac:dyDescent="0.25">
      <c r="B105" s="22"/>
      <c r="C105" s="22"/>
      <c r="J105" s="22"/>
      <c r="K105" s="22"/>
      <c r="M105" s="22"/>
    </row>
    <row r="106" spans="1:15" x14ac:dyDescent="0.25">
      <c r="B106" s="22"/>
      <c r="C106" s="22"/>
      <c r="J106" s="22"/>
      <c r="K106" s="22"/>
      <c r="M106" s="22"/>
    </row>
    <row r="107" spans="1:15" x14ac:dyDescent="0.25">
      <c r="B107" s="22"/>
      <c r="C107" s="22"/>
      <c r="J107" s="22"/>
      <c r="K107" s="22"/>
      <c r="M107" s="22"/>
    </row>
    <row r="108" spans="1:15" x14ac:dyDescent="0.25">
      <c r="B108" s="22"/>
      <c r="C108" s="22"/>
      <c r="J108" s="22"/>
      <c r="K108" s="22"/>
      <c r="M108" s="22"/>
    </row>
    <row r="109" spans="1:15" x14ac:dyDescent="0.25">
      <c r="B109" s="22"/>
      <c r="C109" s="22"/>
      <c r="J109" s="22"/>
      <c r="K109" s="22"/>
      <c r="M109" s="22"/>
    </row>
    <row r="110" spans="1:15" x14ac:dyDescent="0.25">
      <c r="B110" s="22"/>
      <c r="C110" s="22"/>
      <c r="J110" s="22"/>
      <c r="K110" s="22"/>
      <c r="M110" s="22"/>
    </row>
    <row r="111" spans="1:15" x14ac:dyDescent="0.25">
      <c r="B111" s="22"/>
      <c r="C111" s="22"/>
      <c r="J111" s="22"/>
      <c r="K111" s="22"/>
      <c r="M111" s="22"/>
    </row>
    <row r="112" spans="1:15" x14ac:dyDescent="0.25">
      <c r="B112" s="22"/>
      <c r="C112" s="22"/>
      <c r="J112" s="22"/>
      <c r="K112" s="22"/>
      <c r="M112" s="22"/>
    </row>
    <row r="113" spans="2:13" x14ac:dyDescent="0.25">
      <c r="B113" s="22"/>
      <c r="C113" s="22"/>
      <c r="J113" s="22"/>
      <c r="K113" s="22"/>
      <c r="M113" s="22"/>
    </row>
    <row r="114" spans="2:13" x14ac:dyDescent="0.25">
      <c r="B114" s="22"/>
      <c r="C114" s="22"/>
      <c r="J114" s="22"/>
      <c r="K114" s="22"/>
      <c r="M114" s="22"/>
    </row>
    <row r="115" spans="2:13" x14ac:dyDescent="0.25">
      <c r="B115" s="22"/>
      <c r="C115" s="22"/>
      <c r="J115" s="22"/>
      <c r="K115" s="22"/>
      <c r="M115" s="22"/>
    </row>
    <row r="116" spans="2:13" x14ac:dyDescent="0.25">
      <c r="B116" s="22"/>
      <c r="C116" s="22"/>
      <c r="J116" s="22"/>
      <c r="K116" s="22"/>
      <c r="M116" s="22"/>
    </row>
    <row r="117" spans="2:13" x14ac:dyDescent="0.25">
      <c r="B117" s="22"/>
      <c r="C117" s="22"/>
      <c r="J117" s="22"/>
      <c r="K117" s="22"/>
      <c r="M117" s="22"/>
    </row>
    <row r="118" spans="2:13" x14ac:dyDescent="0.25">
      <c r="B118" s="22"/>
      <c r="C118" s="22"/>
      <c r="J118" s="22"/>
      <c r="K118" s="22"/>
      <c r="M118" s="22"/>
    </row>
    <row r="119" spans="2:13" x14ac:dyDescent="0.25">
      <c r="B119" s="22"/>
      <c r="C119" s="22"/>
      <c r="J119" s="22"/>
      <c r="K119" s="22"/>
      <c r="M119" s="22"/>
    </row>
    <row r="120" spans="2:13" x14ac:dyDescent="0.25">
      <c r="B120" s="22"/>
      <c r="C120" s="22"/>
      <c r="J120" s="22"/>
      <c r="K120" s="22"/>
      <c r="M120" s="22"/>
    </row>
    <row r="121" spans="2:13" x14ac:dyDescent="0.25">
      <c r="B121" s="22"/>
      <c r="C121" s="22"/>
      <c r="D121" s="22"/>
      <c r="E121" s="22"/>
      <c r="F121" s="22"/>
      <c r="G121" s="12"/>
      <c r="H121" s="22"/>
      <c r="I121" s="22"/>
      <c r="J121" s="22"/>
      <c r="K121" s="22"/>
      <c r="M121" s="22"/>
    </row>
    <row r="122" spans="2:13" x14ac:dyDescent="0.25">
      <c r="B122" s="22"/>
      <c r="C122" s="22"/>
      <c r="J122" s="22"/>
      <c r="K122" s="22"/>
      <c r="M122" s="22"/>
    </row>
    <row r="123" spans="2:13" x14ac:dyDescent="0.25">
      <c r="B123" s="22"/>
      <c r="C123" s="22"/>
      <c r="J123" s="22"/>
      <c r="K123" s="22"/>
      <c r="M123" s="22"/>
    </row>
    <row r="124" spans="2:13" x14ac:dyDescent="0.25">
      <c r="B124" s="22"/>
      <c r="C124" s="22"/>
      <c r="J124" s="22"/>
      <c r="K124" s="22"/>
      <c r="M124" s="22"/>
    </row>
    <row r="125" spans="2:13" x14ac:dyDescent="0.25">
      <c r="B125" s="22"/>
      <c r="C125" s="22"/>
      <c r="J125" s="22"/>
      <c r="K125" s="22"/>
      <c r="M125" s="22"/>
    </row>
    <row r="126" spans="2:13" x14ac:dyDescent="0.25">
      <c r="B126" s="22"/>
      <c r="C126" s="22"/>
      <c r="J126" s="22"/>
      <c r="K126" s="22"/>
      <c r="M126" s="22"/>
    </row>
    <row r="127" spans="2:13" x14ac:dyDescent="0.25">
      <c r="B127" s="22"/>
      <c r="C127" s="22"/>
      <c r="J127" s="22"/>
      <c r="K127" s="22"/>
      <c r="M127" s="22"/>
    </row>
    <row r="128" spans="2:13" x14ac:dyDescent="0.25">
      <c r="B128" s="22"/>
      <c r="C128" s="22"/>
      <c r="J128" s="22"/>
      <c r="K128" s="22"/>
      <c r="M128" s="22"/>
    </row>
    <row r="129" spans="2:13" x14ac:dyDescent="0.25">
      <c r="B129" s="22"/>
      <c r="C129" s="22"/>
      <c r="J129" s="22"/>
      <c r="K129" s="22"/>
      <c r="M129" s="22"/>
    </row>
    <row r="130" spans="2:13" x14ac:dyDescent="0.25">
      <c r="B130" s="22"/>
      <c r="C130" s="22"/>
      <c r="J130" s="22"/>
      <c r="K130" s="22"/>
      <c r="M130" s="22"/>
    </row>
    <row r="131" spans="2:13" x14ac:dyDescent="0.25">
      <c r="B131" s="22"/>
      <c r="C131" s="22"/>
      <c r="D131" s="22"/>
      <c r="E131" s="22"/>
      <c r="F131" s="22"/>
      <c r="G131" s="12"/>
      <c r="H131" s="22"/>
      <c r="I131" s="22"/>
      <c r="J131" s="22"/>
      <c r="K131" s="22"/>
      <c r="M131" s="22"/>
    </row>
    <row r="132" spans="2:13" x14ac:dyDescent="0.25">
      <c r="B132" s="22"/>
      <c r="C132" s="22"/>
      <c r="J132" s="22"/>
      <c r="K132" s="22"/>
      <c r="M132" s="22"/>
    </row>
    <row r="133" spans="2:13" x14ac:dyDescent="0.25">
      <c r="B133" s="22"/>
      <c r="C133" s="22"/>
      <c r="J133" s="22"/>
      <c r="K133" s="22"/>
      <c r="M133" s="22"/>
    </row>
    <row r="134" spans="2:13" x14ac:dyDescent="0.25">
      <c r="B134" s="22"/>
      <c r="C134" s="22"/>
      <c r="J134" s="22"/>
      <c r="K134" s="22"/>
      <c r="M134" s="22"/>
    </row>
    <row r="135" spans="2:13" x14ac:dyDescent="0.25">
      <c r="B135" s="22"/>
      <c r="C135" s="22"/>
      <c r="J135" s="22"/>
      <c r="K135" s="22"/>
      <c r="M135" s="22"/>
    </row>
    <row r="136" spans="2:13" x14ac:dyDescent="0.25">
      <c r="B136" s="22"/>
      <c r="C136" s="22"/>
      <c r="J136" s="22"/>
      <c r="K136" s="22"/>
      <c r="M136" s="22"/>
    </row>
    <row r="137" spans="2:13" x14ac:dyDescent="0.25">
      <c r="B137" s="22"/>
      <c r="C137" s="22"/>
      <c r="J137" s="22"/>
      <c r="K137" s="22"/>
      <c r="M137" s="22"/>
    </row>
    <row r="138" spans="2:13" x14ac:dyDescent="0.25">
      <c r="B138" s="22"/>
      <c r="C138" s="22"/>
      <c r="J138" s="22"/>
      <c r="K138" s="22"/>
      <c r="M138" s="22"/>
    </row>
    <row r="139" spans="2:13" x14ac:dyDescent="0.25">
      <c r="B139" s="22"/>
      <c r="C139" s="22"/>
      <c r="J139" s="22"/>
      <c r="K139" s="22"/>
      <c r="M139" s="22"/>
    </row>
    <row r="140" spans="2:13" x14ac:dyDescent="0.25">
      <c r="B140" s="22"/>
      <c r="C140" s="22"/>
      <c r="J140" s="22"/>
      <c r="K140" s="22"/>
      <c r="M140" s="22"/>
    </row>
    <row r="141" spans="2:13" x14ac:dyDescent="0.25">
      <c r="B141" s="22"/>
      <c r="C141" s="22"/>
      <c r="J141" s="22"/>
      <c r="K141" s="22"/>
      <c r="M141" s="22"/>
    </row>
    <row r="142" spans="2:13" x14ac:dyDescent="0.25">
      <c r="B142" s="22"/>
      <c r="C142" s="22"/>
      <c r="J142" s="22"/>
      <c r="K142" s="22"/>
      <c r="M142" s="22"/>
    </row>
    <row r="143" spans="2:13" x14ac:dyDescent="0.25">
      <c r="B143" s="22"/>
      <c r="C143" s="22"/>
      <c r="J143" s="22"/>
      <c r="K143" s="22"/>
      <c r="M143" s="22"/>
    </row>
    <row r="144" spans="2:13" x14ac:dyDescent="0.25">
      <c r="B144" s="22"/>
      <c r="C144" s="22"/>
      <c r="J144" s="22"/>
      <c r="K144" s="22"/>
      <c r="M144" s="22"/>
    </row>
    <row r="145" spans="2:13" x14ac:dyDescent="0.25">
      <c r="B145" s="22"/>
      <c r="C145" s="22"/>
      <c r="J145" s="22"/>
      <c r="K145" s="22"/>
      <c r="M145" s="22"/>
    </row>
    <row r="146" spans="2:13" x14ac:dyDescent="0.25">
      <c r="B146" s="22"/>
      <c r="C146" s="22"/>
      <c r="J146" s="22"/>
      <c r="K146" s="22"/>
      <c r="M146" s="22"/>
    </row>
    <row r="147" spans="2:13" x14ac:dyDescent="0.25">
      <c r="B147" s="22"/>
      <c r="C147" s="22"/>
      <c r="J147" s="22"/>
      <c r="K147" s="22"/>
      <c r="M147" s="22"/>
    </row>
    <row r="148" spans="2:13" x14ac:dyDescent="0.25">
      <c r="B148" s="22"/>
      <c r="C148" s="22"/>
      <c r="J148" s="22"/>
      <c r="K148" s="22"/>
      <c r="M148" s="22"/>
    </row>
    <row r="149" spans="2:13" x14ac:dyDescent="0.25">
      <c r="B149" s="22"/>
      <c r="C149" s="22"/>
      <c r="J149" s="22"/>
      <c r="K149" s="22"/>
      <c r="M149" s="22"/>
    </row>
    <row r="150" spans="2:13" x14ac:dyDescent="0.25">
      <c r="B150" s="22"/>
      <c r="C150" s="22"/>
      <c r="J150" s="22"/>
      <c r="K150" s="22"/>
      <c r="M150" s="22"/>
    </row>
    <row r="151" spans="2:13" x14ac:dyDescent="0.25">
      <c r="B151" s="22"/>
      <c r="C151" s="22"/>
      <c r="J151" s="22"/>
      <c r="K151" s="22"/>
      <c r="M151" s="22"/>
    </row>
    <row r="152" spans="2:13" x14ac:dyDescent="0.25">
      <c r="B152" s="22"/>
      <c r="C152" s="22"/>
      <c r="J152" s="22"/>
      <c r="K152" s="22"/>
      <c r="M152" s="22"/>
    </row>
    <row r="153" spans="2:13" x14ac:dyDescent="0.25">
      <c r="B153" s="22"/>
      <c r="C153" s="22"/>
      <c r="J153" s="22"/>
      <c r="K153" s="22"/>
      <c r="M153" s="22"/>
    </row>
    <row r="154" spans="2:13" x14ac:dyDescent="0.25">
      <c r="B154" s="22"/>
      <c r="C154" s="22"/>
      <c r="J154" s="22"/>
      <c r="K154" s="22"/>
      <c r="M154" s="22"/>
    </row>
    <row r="155" spans="2:13" x14ac:dyDescent="0.25">
      <c r="B155" s="22"/>
      <c r="C155" s="22"/>
      <c r="J155" s="22"/>
      <c r="K155" s="22"/>
      <c r="M155" s="22"/>
    </row>
    <row r="156" spans="2:13" x14ac:dyDescent="0.25">
      <c r="B156" s="22"/>
      <c r="C156" s="22"/>
      <c r="J156" s="22"/>
      <c r="K156" s="22"/>
      <c r="M156" s="22"/>
    </row>
    <row r="157" spans="2:13" x14ac:dyDescent="0.25">
      <c r="B157" s="22"/>
      <c r="C157" s="22"/>
      <c r="J157" s="22"/>
      <c r="K157" s="22"/>
      <c r="M157" s="22"/>
    </row>
    <row r="158" spans="2:13" x14ac:dyDescent="0.25">
      <c r="B158" s="22"/>
      <c r="C158" s="22"/>
      <c r="J158" s="22"/>
      <c r="K158" s="22"/>
      <c r="M158" s="22"/>
    </row>
    <row r="159" spans="2:13" x14ac:dyDescent="0.25">
      <c r="B159" s="22"/>
      <c r="C159" s="22"/>
      <c r="J159" s="22"/>
      <c r="K159" s="22"/>
      <c r="M159" s="22"/>
    </row>
    <row r="160" spans="2:13" x14ac:dyDescent="0.25">
      <c r="B160" s="22"/>
      <c r="C160" s="22"/>
      <c r="J160" s="22"/>
      <c r="K160" s="22"/>
      <c r="M160" s="22"/>
    </row>
    <row r="161" spans="2:13" x14ac:dyDescent="0.25">
      <c r="B161" s="22"/>
      <c r="C161" s="22"/>
      <c r="J161" s="22"/>
      <c r="K161" s="22"/>
      <c r="M161" s="22"/>
    </row>
    <row r="162" spans="2:13" x14ac:dyDescent="0.25">
      <c r="B162" s="22"/>
      <c r="C162" s="22"/>
      <c r="J162" s="22"/>
      <c r="K162" s="22"/>
      <c r="M162" s="22"/>
    </row>
    <row r="163" spans="2:13" x14ac:dyDescent="0.25">
      <c r="B163" s="22"/>
      <c r="C163" s="22"/>
      <c r="D163" s="22"/>
      <c r="E163" s="22"/>
      <c r="F163" s="22"/>
      <c r="G163" s="12"/>
      <c r="H163" s="22"/>
      <c r="I163" s="22"/>
      <c r="J163" s="22"/>
      <c r="K163" s="22"/>
      <c r="M163" s="22"/>
    </row>
    <row r="164" spans="2:13" x14ac:dyDescent="0.25">
      <c r="B164" s="22"/>
      <c r="C164" s="22"/>
      <c r="J164" s="22"/>
      <c r="K164" s="22"/>
      <c r="M164" s="22"/>
    </row>
    <row r="165" spans="2:13" x14ac:dyDescent="0.25">
      <c r="B165" s="22"/>
      <c r="C165" s="22"/>
      <c r="J165" s="22"/>
      <c r="K165" s="22"/>
      <c r="M165" s="22"/>
    </row>
    <row r="166" spans="2:13" x14ac:dyDescent="0.25">
      <c r="B166" s="22"/>
      <c r="C166" s="22"/>
      <c r="J166" s="22"/>
      <c r="K166" s="22"/>
      <c r="M166" s="22"/>
    </row>
    <row r="167" spans="2:13" x14ac:dyDescent="0.25">
      <c r="B167" s="22"/>
      <c r="C167" s="22"/>
      <c r="J167" s="22"/>
      <c r="K167" s="22"/>
      <c r="M167" s="22"/>
    </row>
    <row r="168" spans="2:13" x14ac:dyDescent="0.25">
      <c r="B168" s="22"/>
      <c r="C168" s="22"/>
      <c r="J168" s="22"/>
      <c r="K168" s="22"/>
      <c r="M168" s="22"/>
    </row>
    <row r="169" spans="2:13" x14ac:dyDescent="0.25">
      <c r="B169" s="22"/>
      <c r="C169" s="22"/>
      <c r="J169" s="22"/>
      <c r="K169" s="22"/>
      <c r="M169" s="22"/>
    </row>
    <row r="170" spans="2:13" x14ac:dyDescent="0.25">
      <c r="B170" s="22"/>
      <c r="C170" s="22"/>
      <c r="J170" s="22"/>
      <c r="K170" s="22"/>
      <c r="M170" s="22"/>
    </row>
    <row r="171" spans="2:13" x14ac:dyDescent="0.25">
      <c r="B171" s="22"/>
      <c r="C171" s="22"/>
      <c r="J171" s="22"/>
      <c r="K171" s="22"/>
      <c r="M171" s="22"/>
    </row>
    <row r="172" spans="2:13" x14ac:dyDescent="0.25">
      <c r="B172" s="22"/>
      <c r="C172" s="22"/>
      <c r="J172" s="22"/>
      <c r="K172" s="22"/>
      <c r="M172" s="22"/>
    </row>
    <row r="173" spans="2:13" x14ac:dyDescent="0.25">
      <c r="B173" s="22"/>
      <c r="C173" s="22"/>
      <c r="J173" s="22"/>
      <c r="K173" s="22"/>
      <c r="M173" s="22"/>
    </row>
    <row r="174" spans="2:13" x14ac:dyDescent="0.25">
      <c r="B174" s="22"/>
      <c r="C174" s="22"/>
      <c r="J174" s="22"/>
      <c r="K174" s="22"/>
      <c r="M174" s="22"/>
    </row>
    <row r="175" spans="2:13" x14ac:dyDescent="0.25">
      <c r="B175" s="22"/>
      <c r="C175" s="22"/>
      <c r="J175" s="22"/>
      <c r="K175" s="22"/>
      <c r="M175" s="22"/>
    </row>
    <row r="176" spans="2:13" x14ac:dyDescent="0.25">
      <c r="B176" s="22"/>
      <c r="C176" s="22"/>
      <c r="J176" s="22"/>
      <c r="K176" s="22"/>
      <c r="M176" s="22"/>
    </row>
    <row r="177" spans="2:13" x14ac:dyDescent="0.25">
      <c r="B177" s="22"/>
      <c r="C177" s="22"/>
      <c r="J177" s="22"/>
      <c r="K177" s="22"/>
      <c r="M177" s="22"/>
    </row>
    <row r="178" spans="2:13" x14ac:dyDescent="0.25">
      <c r="B178" s="22"/>
      <c r="C178" s="22"/>
      <c r="D178" s="22"/>
      <c r="E178" s="22"/>
      <c r="F178" s="22"/>
      <c r="G178" s="12"/>
      <c r="H178" s="22"/>
      <c r="I178" s="22"/>
      <c r="J178" s="22"/>
      <c r="K178" s="22"/>
      <c r="M178" s="22"/>
    </row>
    <row r="179" spans="2:13" x14ac:dyDescent="0.25">
      <c r="B179" s="22"/>
      <c r="C179" s="22"/>
      <c r="J179" s="22"/>
      <c r="K179" s="22"/>
      <c r="M179" s="22"/>
    </row>
    <row r="180" spans="2:13" x14ac:dyDescent="0.25">
      <c r="B180" s="22"/>
      <c r="C180" s="22"/>
      <c r="J180" s="22"/>
      <c r="K180" s="22"/>
      <c r="M180" s="22"/>
    </row>
    <row r="181" spans="2:13" x14ac:dyDescent="0.25">
      <c r="B181" s="22"/>
      <c r="C181" s="22"/>
      <c r="J181" s="22"/>
      <c r="K181" s="22"/>
      <c r="M181" s="22"/>
    </row>
    <row r="182" spans="2:13" x14ac:dyDescent="0.25">
      <c r="B182" s="22"/>
      <c r="C182" s="22"/>
      <c r="J182" s="22"/>
      <c r="K182" s="22"/>
      <c r="M182" s="22"/>
    </row>
    <row r="183" spans="2:13" x14ac:dyDescent="0.25">
      <c r="B183" s="22"/>
      <c r="C183" s="22"/>
      <c r="J183" s="22"/>
      <c r="K183" s="22"/>
      <c r="M183" s="22"/>
    </row>
    <row r="184" spans="2:13" x14ac:dyDescent="0.25">
      <c r="B184" s="22"/>
      <c r="C184" s="22"/>
      <c r="J184" s="22"/>
      <c r="K184" s="22"/>
      <c r="M184" s="22"/>
    </row>
    <row r="185" spans="2:13" x14ac:dyDescent="0.25">
      <c r="B185" s="22"/>
      <c r="C185" s="22"/>
      <c r="J185" s="22"/>
      <c r="K185" s="22"/>
      <c r="M185" s="22"/>
    </row>
    <row r="186" spans="2:13" x14ac:dyDescent="0.25">
      <c r="B186" s="22"/>
      <c r="C186" s="22"/>
      <c r="D186" s="22"/>
      <c r="E186" s="22"/>
      <c r="F186" s="22"/>
      <c r="G186" s="12"/>
      <c r="H186" s="22"/>
      <c r="I186" s="22"/>
      <c r="J186" s="22"/>
      <c r="K186" s="22"/>
      <c r="M186" s="22"/>
    </row>
    <row r="187" spans="2:13" x14ac:dyDescent="0.25">
      <c r="B187" s="22"/>
      <c r="C187" s="22"/>
      <c r="J187" s="22"/>
      <c r="K187" s="22"/>
      <c r="M187" s="22"/>
    </row>
    <row r="188" spans="2:13" x14ac:dyDescent="0.25">
      <c r="B188" s="22"/>
      <c r="C188" s="22"/>
      <c r="J188" s="22"/>
      <c r="K188" s="22"/>
      <c r="M188" s="22"/>
    </row>
    <row r="189" spans="2:13" x14ac:dyDescent="0.25">
      <c r="B189" s="22"/>
      <c r="C189" s="22"/>
      <c r="J189" s="22"/>
      <c r="K189" s="22"/>
      <c r="M189" s="22"/>
    </row>
    <row r="190" spans="2:13" x14ac:dyDescent="0.25">
      <c r="B190" s="22"/>
      <c r="C190" s="22"/>
      <c r="J190" s="22"/>
      <c r="K190" s="22"/>
      <c r="M190" s="22"/>
    </row>
    <row r="191" spans="2:13" x14ac:dyDescent="0.25">
      <c r="B191" s="22"/>
      <c r="C191" s="22"/>
      <c r="J191" s="22"/>
      <c r="K191" s="22"/>
      <c r="M191" s="22"/>
    </row>
    <row r="192" spans="2:13" x14ac:dyDescent="0.25">
      <c r="B192" s="22"/>
      <c r="C192" s="22"/>
      <c r="J192" s="22"/>
      <c r="K192" s="22"/>
      <c r="M192" s="22"/>
    </row>
    <row r="193" spans="2:13" x14ac:dyDescent="0.25">
      <c r="B193" s="22"/>
      <c r="C193" s="22"/>
      <c r="J193" s="22"/>
      <c r="K193" s="22"/>
      <c r="M193" s="22"/>
    </row>
    <row r="194" spans="2:13" x14ac:dyDescent="0.25">
      <c r="B194" s="22"/>
      <c r="C194" s="22"/>
      <c r="J194" s="22"/>
      <c r="K194" s="22"/>
      <c r="M194" s="22"/>
    </row>
    <row r="195" spans="2:13" x14ac:dyDescent="0.25">
      <c r="B195" s="22"/>
      <c r="C195" s="22"/>
      <c r="J195" s="22"/>
      <c r="K195" s="22"/>
      <c r="M195" s="22"/>
    </row>
    <row r="196" spans="2:13" x14ac:dyDescent="0.25">
      <c r="B196" s="22"/>
      <c r="C196" s="22"/>
      <c r="J196" s="22"/>
      <c r="K196" s="22"/>
      <c r="M196" s="22"/>
    </row>
    <row r="197" spans="2:13" x14ac:dyDescent="0.25">
      <c r="B197" s="22"/>
      <c r="C197" s="22"/>
      <c r="J197" s="22"/>
      <c r="K197" s="22"/>
      <c r="M197" s="22"/>
    </row>
    <row r="198" spans="2:13" x14ac:dyDescent="0.25">
      <c r="B198" s="22"/>
      <c r="C198" s="22"/>
      <c r="J198" s="22"/>
      <c r="K198" s="22"/>
      <c r="M198" s="22"/>
    </row>
    <row r="199" spans="2:13" x14ac:dyDescent="0.25">
      <c r="B199" s="22"/>
      <c r="C199" s="22"/>
      <c r="D199" s="22"/>
      <c r="E199" s="22"/>
      <c r="F199" s="22"/>
      <c r="G199" s="12"/>
      <c r="H199" s="22"/>
      <c r="I199" s="22"/>
      <c r="J199" s="22"/>
      <c r="K199" s="22"/>
      <c r="M199" s="22"/>
    </row>
    <row r="200" spans="2:13" x14ac:dyDescent="0.25">
      <c r="B200" s="22"/>
      <c r="C200" s="22"/>
      <c r="J200" s="22"/>
      <c r="K200" s="22"/>
      <c r="M200" s="22"/>
    </row>
    <row r="201" spans="2:13" x14ac:dyDescent="0.25">
      <c r="B201" s="22"/>
      <c r="C201" s="22"/>
      <c r="J201" s="22"/>
      <c r="K201" s="22"/>
      <c r="M201" s="22"/>
    </row>
    <row r="202" spans="2:13" x14ac:dyDescent="0.25">
      <c r="B202" s="22"/>
      <c r="C202" s="22"/>
      <c r="J202" s="22"/>
      <c r="K202" s="22"/>
      <c r="M202" s="22"/>
    </row>
    <row r="203" spans="2:13" x14ac:dyDescent="0.25">
      <c r="B203" s="22"/>
      <c r="C203" s="22"/>
      <c r="J203" s="22"/>
      <c r="K203" s="22"/>
      <c r="M203" s="22"/>
    </row>
    <row r="204" spans="2:13" x14ac:dyDescent="0.25">
      <c r="B204" s="22"/>
      <c r="C204" s="22"/>
      <c r="J204" s="22"/>
      <c r="K204" s="22"/>
      <c r="M204" s="22"/>
    </row>
    <row r="205" spans="2:13" x14ac:dyDescent="0.25">
      <c r="B205" s="22"/>
      <c r="C205" s="22"/>
      <c r="J205" s="22"/>
      <c r="K205" s="22"/>
      <c r="M205" s="22"/>
    </row>
    <row r="206" spans="2:13" x14ac:dyDescent="0.25">
      <c r="B206" s="22"/>
      <c r="C206" s="22"/>
      <c r="J206" s="22"/>
      <c r="K206" s="22"/>
      <c r="M206" s="22"/>
    </row>
    <row r="207" spans="2:13" x14ac:dyDescent="0.25">
      <c r="B207" s="22"/>
      <c r="C207" s="22"/>
      <c r="J207" s="22"/>
      <c r="K207" s="22"/>
      <c r="M207" s="22"/>
    </row>
    <row r="208" spans="2:13" x14ac:dyDescent="0.25">
      <c r="B208" s="22"/>
      <c r="C208" s="22"/>
      <c r="J208" s="22"/>
      <c r="K208" s="22"/>
      <c r="M208" s="22"/>
    </row>
    <row r="209" spans="2:13" x14ac:dyDescent="0.25">
      <c r="B209" s="22"/>
      <c r="C209" s="22"/>
      <c r="J209" s="22"/>
      <c r="K209" s="22"/>
      <c r="M209" s="22"/>
    </row>
    <row r="210" spans="2:13" x14ac:dyDescent="0.25">
      <c r="B210" s="22"/>
      <c r="C210" s="22"/>
      <c r="J210" s="22"/>
      <c r="K210" s="22"/>
      <c r="M210" s="22"/>
    </row>
    <row r="211" spans="2:13" x14ac:dyDescent="0.25">
      <c r="B211" s="22"/>
      <c r="C211" s="22"/>
      <c r="J211" s="22"/>
      <c r="K211" s="22"/>
      <c r="M211" s="22"/>
    </row>
    <row r="212" spans="2:13" x14ac:dyDescent="0.25">
      <c r="B212" s="22"/>
      <c r="C212" s="22"/>
      <c r="J212" s="22"/>
      <c r="K212" s="22"/>
      <c r="M212" s="22"/>
    </row>
    <row r="213" spans="2:13" x14ac:dyDescent="0.25">
      <c r="B213" s="22"/>
      <c r="C213" s="22"/>
      <c r="J213" s="22"/>
      <c r="K213" s="22"/>
      <c r="M213" s="22"/>
    </row>
    <row r="214" spans="2:13" x14ac:dyDescent="0.25">
      <c r="B214" s="22"/>
      <c r="C214" s="22"/>
      <c r="J214" s="22"/>
      <c r="K214" s="22"/>
      <c r="M214" s="22"/>
    </row>
    <row r="215" spans="2:13" x14ac:dyDescent="0.25">
      <c r="B215" s="22"/>
      <c r="C215" s="22"/>
      <c r="J215" s="22"/>
      <c r="K215" s="22"/>
      <c r="M215" s="22"/>
    </row>
    <row r="216" spans="2:13" x14ac:dyDescent="0.25">
      <c r="B216" s="22"/>
      <c r="C216" s="22"/>
      <c r="J216" s="22"/>
      <c r="K216" s="22"/>
      <c r="M216" s="22"/>
    </row>
    <row r="217" spans="2:13" x14ac:dyDescent="0.25">
      <c r="B217" s="22"/>
      <c r="C217" s="22"/>
      <c r="J217" s="22"/>
      <c r="K217" s="22"/>
      <c r="M217" s="22"/>
    </row>
    <row r="218" spans="2:13" x14ac:dyDescent="0.25">
      <c r="B218" s="22"/>
      <c r="C218" s="22"/>
      <c r="J218" s="22"/>
      <c r="K218" s="22"/>
      <c r="M218" s="22"/>
    </row>
    <row r="219" spans="2:13" x14ac:dyDescent="0.25">
      <c r="B219" s="22"/>
      <c r="C219" s="22"/>
      <c r="J219" s="22"/>
      <c r="K219" s="22"/>
      <c r="M219" s="22"/>
    </row>
    <row r="220" spans="2:13" x14ac:dyDescent="0.25">
      <c r="B220" s="22"/>
      <c r="C220" s="22"/>
      <c r="J220" s="22"/>
      <c r="K220" s="22"/>
      <c r="M220" s="22"/>
    </row>
    <row r="221" spans="2:13" x14ac:dyDescent="0.25">
      <c r="B221" s="22"/>
      <c r="C221" s="22"/>
      <c r="J221" s="22"/>
      <c r="K221" s="22"/>
      <c r="M221" s="22"/>
    </row>
    <row r="222" spans="2:13" x14ac:dyDescent="0.25">
      <c r="B222" s="22"/>
      <c r="C222" s="22"/>
      <c r="J222" s="22"/>
      <c r="K222" s="22"/>
      <c r="M222" s="22"/>
    </row>
    <row r="223" spans="2:13" x14ac:dyDescent="0.25">
      <c r="B223" s="22"/>
      <c r="C223" s="22"/>
      <c r="D223" s="22"/>
      <c r="E223" s="22"/>
      <c r="F223" s="22"/>
      <c r="G223" s="12"/>
      <c r="H223" s="22"/>
      <c r="I223" s="22"/>
      <c r="J223" s="22"/>
      <c r="K223" s="22"/>
      <c r="M223" s="22"/>
    </row>
    <row r="224" spans="2:13" x14ac:dyDescent="0.25">
      <c r="B224" s="22"/>
      <c r="C224" s="22"/>
      <c r="J224" s="22"/>
      <c r="K224" s="22"/>
      <c r="M224" s="22"/>
    </row>
    <row r="225" spans="2:13" x14ac:dyDescent="0.25">
      <c r="B225" s="22"/>
      <c r="C225" s="22"/>
      <c r="J225" s="22"/>
      <c r="K225" s="22"/>
      <c r="M225" s="22"/>
    </row>
    <row r="226" spans="2:13" x14ac:dyDescent="0.25">
      <c r="B226" s="22"/>
      <c r="C226" s="22"/>
      <c r="J226" s="22"/>
      <c r="K226" s="22"/>
      <c r="M226" s="22"/>
    </row>
    <row r="227" spans="2:13" x14ac:dyDescent="0.25">
      <c r="B227" s="22"/>
      <c r="C227" s="22"/>
      <c r="J227" s="22"/>
      <c r="K227" s="22"/>
      <c r="M227" s="22"/>
    </row>
    <row r="228" spans="2:13" x14ac:dyDescent="0.25">
      <c r="B228" s="22"/>
      <c r="C228" s="22"/>
      <c r="J228" s="22"/>
      <c r="K228" s="22"/>
      <c r="M228" s="22"/>
    </row>
    <row r="229" spans="2:13" x14ac:dyDescent="0.25">
      <c r="B229" s="22"/>
      <c r="C229" s="22"/>
      <c r="J229" s="22"/>
      <c r="K229" s="22"/>
      <c r="M229" s="22"/>
    </row>
    <row r="230" spans="2:13" x14ac:dyDescent="0.25">
      <c r="B230" s="22"/>
      <c r="C230" s="22"/>
      <c r="J230" s="22"/>
      <c r="K230" s="22"/>
      <c r="M230" s="22"/>
    </row>
    <row r="231" spans="2:13" x14ac:dyDescent="0.25">
      <c r="B231" s="22"/>
      <c r="C231" s="22"/>
      <c r="J231" s="22"/>
      <c r="K231" s="22"/>
      <c r="M231" s="22"/>
    </row>
    <row r="232" spans="2:13" x14ac:dyDescent="0.25">
      <c r="B232" s="22"/>
      <c r="C232" s="22"/>
      <c r="J232" s="22"/>
      <c r="K232" s="22"/>
      <c r="M232" s="22"/>
    </row>
    <row r="233" spans="2:13" x14ac:dyDescent="0.25">
      <c r="B233" s="22"/>
      <c r="C233" s="22"/>
      <c r="D233" s="22"/>
      <c r="E233" s="22"/>
      <c r="F233" s="22"/>
      <c r="G233" s="12"/>
      <c r="H233" s="22"/>
      <c r="I233" s="22"/>
      <c r="J233" s="22"/>
      <c r="K233" s="22"/>
      <c r="M233" s="22"/>
    </row>
    <row r="234" spans="2:13" x14ac:dyDescent="0.25">
      <c r="B234" s="22"/>
      <c r="C234" s="22"/>
      <c r="J234" s="22"/>
      <c r="K234" s="22"/>
      <c r="M234" s="22"/>
    </row>
    <row r="235" spans="2:13" x14ac:dyDescent="0.25">
      <c r="B235" s="22"/>
      <c r="C235" s="22"/>
      <c r="J235" s="22"/>
      <c r="K235" s="22"/>
      <c r="M235" s="22"/>
    </row>
    <row r="236" spans="2:13" x14ac:dyDescent="0.25">
      <c r="B236" s="22"/>
      <c r="C236" s="22"/>
      <c r="J236" s="22"/>
      <c r="K236" s="22"/>
      <c r="M236" s="22"/>
    </row>
    <row r="237" spans="2:13" x14ac:dyDescent="0.25">
      <c r="B237" s="22"/>
      <c r="C237" s="22"/>
      <c r="J237" s="22"/>
      <c r="K237" s="22"/>
      <c r="M237" s="22"/>
    </row>
    <row r="238" spans="2:13" x14ac:dyDescent="0.25">
      <c r="B238" s="22"/>
      <c r="C238" s="22"/>
      <c r="J238" s="22"/>
      <c r="K238" s="22"/>
      <c r="M238" s="22"/>
    </row>
    <row r="239" spans="2:13" x14ac:dyDescent="0.25">
      <c r="B239" s="22"/>
      <c r="C239" s="22"/>
      <c r="J239" s="22"/>
      <c r="K239" s="22"/>
      <c r="M239" s="22"/>
    </row>
    <row r="240" spans="2:13" x14ac:dyDescent="0.25">
      <c r="B240" s="22"/>
      <c r="C240" s="22"/>
      <c r="J240" s="22"/>
      <c r="K240" s="22"/>
      <c r="M240" s="22"/>
    </row>
    <row r="241" spans="2:13" x14ac:dyDescent="0.25">
      <c r="B241" s="22"/>
      <c r="C241" s="22"/>
      <c r="J241" s="22"/>
      <c r="K241" s="22"/>
      <c r="M241" s="22"/>
    </row>
    <row r="242" spans="2:13" x14ac:dyDescent="0.25">
      <c r="B242" s="22"/>
      <c r="C242" s="22"/>
      <c r="J242" s="22"/>
      <c r="K242" s="22"/>
      <c r="M242" s="22"/>
    </row>
    <row r="243" spans="2:13" x14ac:dyDescent="0.25">
      <c r="B243" s="22"/>
      <c r="C243" s="22"/>
      <c r="D243" s="22"/>
      <c r="E243" s="22"/>
      <c r="F243" s="22"/>
      <c r="G243" s="12"/>
      <c r="H243" s="22"/>
      <c r="I243" s="22"/>
      <c r="J243" s="22"/>
      <c r="K243" s="22"/>
      <c r="M243" s="22"/>
    </row>
    <row r="244" spans="2:13" x14ac:dyDescent="0.25">
      <c r="B244" s="22"/>
      <c r="J244" s="22"/>
      <c r="K244" s="22"/>
      <c r="M244" s="22"/>
    </row>
    <row r="245" spans="2:13" x14ac:dyDescent="0.25">
      <c r="B245" s="22"/>
      <c r="C245" s="22"/>
      <c r="J245" s="22"/>
      <c r="K245" s="22"/>
      <c r="M245" s="22"/>
    </row>
    <row r="246" spans="2:13" x14ac:dyDescent="0.25">
      <c r="B246" s="22"/>
      <c r="C246" s="22"/>
      <c r="J246" s="22"/>
      <c r="K246" s="22"/>
      <c r="M246" s="22"/>
    </row>
    <row r="247" spans="2:13" x14ac:dyDescent="0.25">
      <c r="B247" s="22"/>
      <c r="C247" s="22"/>
      <c r="J247" s="22"/>
      <c r="K247" s="22"/>
      <c r="M247" s="22"/>
    </row>
    <row r="248" spans="2:13" x14ac:dyDescent="0.25">
      <c r="B248" s="22"/>
      <c r="C248" s="22"/>
      <c r="J248" s="22"/>
      <c r="K248" s="22"/>
      <c r="M248" s="22"/>
    </row>
    <row r="249" spans="2:13" x14ac:dyDescent="0.25">
      <c r="B249" s="22"/>
      <c r="C249" s="22"/>
      <c r="J249" s="22"/>
      <c r="K249" s="22"/>
      <c r="M249" s="22"/>
    </row>
    <row r="250" spans="2:13" x14ac:dyDescent="0.25">
      <c r="B250" s="22"/>
      <c r="C250" s="22"/>
      <c r="J250" s="22"/>
      <c r="K250" s="22"/>
      <c r="M250" s="22"/>
    </row>
    <row r="251" spans="2:13" x14ac:dyDescent="0.25">
      <c r="B251" s="22"/>
      <c r="C251" s="22"/>
      <c r="J251" s="22"/>
      <c r="K251" s="22"/>
      <c r="M251" s="22"/>
    </row>
    <row r="252" spans="2:13" x14ac:dyDescent="0.25">
      <c r="B252" s="22"/>
      <c r="J252" s="22"/>
      <c r="K252" s="22"/>
      <c r="M252" s="22"/>
    </row>
    <row r="253" spans="2:13" x14ac:dyDescent="0.25">
      <c r="B253" s="22"/>
      <c r="C253" s="22"/>
      <c r="J253" s="22"/>
      <c r="K253" s="22"/>
      <c r="M253" s="22"/>
    </row>
    <row r="254" spans="2:13" x14ac:dyDescent="0.25">
      <c r="B254" s="22"/>
      <c r="C254" s="22"/>
      <c r="J254" s="22"/>
      <c r="K254" s="22"/>
      <c r="M254" s="22"/>
    </row>
    <row r="255" spans="2:13" x14ac:dyDescent="0.25">
      <c r="B255" s="22"/>
      <c r="C255" s="22"/>
      <c r="J255" s="22"/>
      <c r="K255" s="22"/>
      <c r="M255" s="22"/>
    </row>
    <row r="256" spans="2:13" x14ac:dyDescent="0.25">
      <c r="B256" s="22"/>
      <c r="C256" s="22"/>
      <c r="J256" s="22"/>
      <c r="K256" s="22"/>
      <c r="M256" s="22"/>
    </row>
    <row r="257" spans="2:13" x14ac:dyDescent="0.25">
      <c r="B257" s="22"/>
      <c r="C257" s="22"/>
      <c r="J257" s="22"/>
      <c r="K257" s="22"/>
      <c r="M257" s="22"/>
    </row>
    <row r="258" spans="2:13" x14ac:dyDescent="0.25">
      <c r="B258" s="22"/>
      <c r="C258" s="22"/>
      <c r="J258" s="22"/>
      <c r="K258" s="22"/>
      <c r="M258" s="22"/>
    </row>
    <row r="259" spans="2:13" x14ac:dyDescent="0.25">
      <c r="B259" s="22"/>
      <c r="C259" s="22"/>
      <c r="J259" s="22"/>
      <c r="K259" s="22"/>
      <c r="M259" s="22"/>
    </row>
    <row r="260" spans="2:13" x14ac:dyDescent="0.25">
      <c r="B260" s="22"/>
      <c r="C260" s="22"/>
      <c r="J260" s="22"/>
      <c r="K260" s="22"/>
      <c r="M260" s="22"/>
    </row>
    <row r="261" spans="2:13" x14ac:dyDescent="0.25">
      <c r="B261" s="22"/>
      <c r="C261" s="22"/>
      <c r="J261" s="22"/>
      <c r="K261" s="22"/>
      <c r="M261" s="22"/>
    </row>
    <row r="262" spans="2:13" x14ac:dyDescent="0.25">
      <c r="B262" s="22"/>
      <c r="C262" s="22"/>
      <c r="J262" s="22"/>
      <c r="K262" s="22"/>
      <c r="M262" s="22"/>
    </row>
    <row r="263" spans="2:13" x14ac:dyDescent="0.25">
      <c r="B263" s="22"/>
      <c r="C263" s="22"/>
      <c r="J263" s="22"/>
      <c r="K263" s="22"/>
      <c r="M263" s="22"/>
    </row>
    <row r="264" spans="2:13" x14ac:dyDescent="0.25">
      <c r="B264" s="22"/>
      <c r="C264" s="22"/>
      <c r="J264" s="22"/>
      <c r="K264" s="22"/>
      <c r="M264" s="22"/>
    </row>
    <row r="265" spans="2:13" x14ac:dyDescent="0.25">
      <c r="B265" s="22"/>
      <c r="C265" s="22"/>
      <c r="J265" s="22"/>
      <c r="K265" s="22"/>
      <c r="M265" s="22"/>
    </row>
    <row r="266" spans="2:13" x14ac:dyDescent="0.25">
      <c r="B266" s="22"/>
      <c r="C266" s="22"/>
      <c r="J266" s="22"/>
      <c r="K266" s="22"/>
      <c r="M266" s="22"/>
    </row>
    <row r="267" spans="2:13" x14ac:dyDescent="0.25">
      <c r="B267" s="22"/>
      <c r="C267" s="22"/>
      <c r="J267" s="22"/>
      <c r="K267" s="22"/>
      <c r="M267" s="22"/>
    </row>
    <row r="268" spans="2:13" x14ac:dyDescent="0.25">
      <c r="B268" s="22"/>
      <c r="C268" s="22"/>
      <c r="J268" s="22"/>
      <c r="K268" s="22"/>
      <c r="M268" s="22"/>
    </row>
    <row r="269" spans="2:13" x14ac:dyDescent="0.25">
      <c r="B269" s="22"/>
      <c r="C269" s="22"/>
      <c r="J269" s="22"/>
      <c r="K269" s="22"/>
      <c r="M269" s="22"/>
    </row>
    <row r="270" spans="2:13" x14ac:dyDescent="0.25">
      <c r="B270" s="22"/>
      <c r="C270" s="22"/>
      <c r="J270" s="22"/>
      <c r="K270" s="22"/>
      <c r="M270" s="22"/>
    </row>
    <row r="271" spans="2:13" x14ac:dyDescent="0.25">
      <c r="B271" s="22"/>
      <c r="C271" s="22"/>
      <c r="D271" s="22"/>
      <c r="E271" s="22"/>
      <c r="F271" s="22"/>
      <c r="G271" s="12"/>
      <c r="H271" s="22"/>
      <c r="I271" s="22"/>
      <c r="J271" s="22"/>
      <c r="K271" s="22"/>
      <c r="M271" s="22"/>
    </row>
    <row r="272" spans="2:13" x14ac:dyDescent="0.25">
      <c r="B272" s="22"/>
      <c r="J272" s="22"/>
      <c r="K272" s="22"/>
      <c r="M272" s="22"/>
    </row>
    <row r="273" spans="2:13" x14ac:dyDescent="0.25">
      <c r="B273" s="22"/>
      <c r="C273" s="22"/>
      <c r="J273" s="22"/>
      <c r="K273" s="22"/>
      <c r="M273" s="22"/>
    </row>
    <row r="274" spans="2:13" x14ac:dyDescent="0.25">
      <c r="B274" s="22"/>
      <c r="C274" s="22"/>
      <c r="J274" s="22"/>
      <c r="K274" s="22"/>
      <c r="M274" s="22"/>
    </row>
    <row r="275" spans="2:13" x14ac:dyDescent="0.25">
      <c r="B275" s="22"/>
      <c r="C275" s="22"/>
      <c r="J275" s="22"/>
      <c r="K275" s="22"/>
      <c r="M275" s="22"/>
    </row>
    <row r="276" spans="2:13" x14ac:dyDescent="0.25">
      <c r="B276" s="22"/>
      <c r="C276" s="22"/>
      <c r="J276" s="22"/>
      <c r="K276" s="22"/>
      <c r="M276" s="22"/>
    </row>
    <row r="277" spans="2:13" x14ac:dyDescent="0.25">
      <c r="B277" s="22"/>
      <c r="C277" s="22"/>
      <c r="J277" s="22"/>
      <c r="K277" s="22"/>
      <c r="M277" s="22"/>
    </row>
    <row r="278" spans="2:13" x14ac:dyDescent="0.25">
      <c r="B278" s="22"/>
      <c r="C278" s="22"/>
      <c r="J278" s="22"/>
      <c r="K278" s="22"/>
      <c r="M278" s="22"/>
    </row>
    <row r="279" spans="2:13" x14ac:dyDescent="0.25">
      <c r="B279" s="22"/>
      <c r="C279" s="22"/>
      <c r="J279" s="22"/>
      <c r="K279" s="22"/>
      <c r="M279" s="22"/>
    </row>
    <row r="280" spans="2:13" x14ac:dyDescent="0.25">
      <c r="B280" s="22"/>
      <c r="C280" s="22"/>
      <c r="J280" s="22"/>
      <c r="K280" s="22"/>
      <c r="M280" s="22"/>
    </row>
    <row r="281" spans="2:13" x14ac:dyDescent="0.25">
      <c r="B281" s="22"/>
      <c r="C281" s="22"/>
      <c r="J281" s="22"/>
      <c r="K281" s="22"/>
      <c r="M281" s="22"/>
    </row>
    <row r="282" spans="2:13" x14ac:dyDescent="0.25">
      <c r="B282" s="22"/>
      <c r="C282" s="22"/>
      <c r="J282" s="22"/>
      <c r="K282" s="22"/>
      <c r="M282" s="22"/>
    </row>
    <row r="283" spans="2:13" x14ac:dyDescent="0.25">
      <c r="B283" s="22"/>
      <c r="C283" s="22"/>
      <c r="D283" s="22"/>
      <c r="E283" s="22"/>
      <c r="F283" s="22"/>
      <c r="G283" s="12"/>
      <c r="H283" s="22"/>
      <c r="I283" s="22"/>
      <c r="J283" s="22"/>
      <c r="K283" s="22"/>
      <c r="M283" s="22"/>
    </row>
    <row r="284" spans="2:13" x14ac:dyDescent="0.25">
      <c r="B284" s="22"/>
      <c r="C284" s="22"/>
      <c r="D284" s="22"/>
      <c r="E284" s="22"/>
      <c r="F284" s="22"/>
      <c r="G284" s="12"/>
      <c r="H284" s="22"/>
      <c r="I284" s="22"/>
      <c r="J284" s="22"/>
      <c r="K284" s="22"/>
      <c r="M284" s="22"/>
    </row>
    <row r="285" spans="2:13" x14ac:dyDescent="0.25">
      <c r="B285" s="22"/>
      <c r="D285" s="22"/>
      <c r="E285" s="22"/>
      <c r="F285" s="22"/>
      <c r="G285" s="12"/>
      <c r="H285" s="22"/>
      <c r="I285" s="22"/>
      <c r="J285" s="22"/>
      <c r="K285" s="22"/>
      <c r="M285" s="22"/>
    </row>
    <row r="286" spans="2:13" x14ac:dyDescent="0.25">
      <c r="B286" s="22"/>
      <c r="C286" s="22"/>
      <c r="J286" s="22"/>
      <c r="K286" s="22"/>
      <c r="M286" s="22"/>
    </row>
    <row r="287" spans="2:13" x14ac:dyDescent="0.25">
      <c r="B287" s="22"/>
      <c r="C287" s="22"/>
      <c r="J287" s="22"/>
      <c r="K287" s="22"/>
      <c r="M287" s="22"/>
    </row>
    <row r="288" spans="2:13" x14ac:dyDescent="0.25">
      <c r="B288" s="22"/>
      <c r="C288" s="22"/>
      <c r="J288" s="22"/>
      <c r="K288" s="22"/>
      <c r="M288" s="22"/>
    </row>
    <row r="289" spans="2:13" x14ac:dyDescent="0.25">
      <c r="B289" s="22"/>
      <c r="C289" s="22"/>
      <c r="J289" s="22"/>
      <c r="K289" s="22"/>
      <c r="M289" s="22"/>
    </row>
    <row r="290" spans="2:13" x14ac:dyDescent="0.25">
      <c r="B290" s="22"/>
      <c r="C290" s="22"/>
      <c r="J290" s="22"/>
      <c r="K290" s="22"/>
      <c r="M290" s="22"/>
    </row>
    <row r="291" spans="2:13" x14ac:dyDescent="0.25">
      <c r="B291" s="22"/>
      <c r="C291" s="22"/>
      <c r="J291" s="22"/>
      <c r="K291" s="22"/>
      <c r="M291" s="22"/>
    </row>
    <row r="292" spans="2:13" x14ac:dyDescent="0.25">
      <c r="B292" s="22"/>
      <c r="C292" s="22"/>
      <c r="J292" s="22"/>
      <c r="K292" s="22"/>
      <c r="M292" s="22"/>
    </row>
    <row r="293" spans="2:13" x14ac:dyDescent="0.25">
      <c r="B293" s="22"/>
      <c r="C293" s="22"/>
      <c r="J293" s="22"/>
      <c r="K293" s="22"/>
      <c r="M293" s="22"/>
    </row>
    <row r="294" spans="2:13" x14ac:dyDescent="0.25">
      <c r="B294" s="22"/>
      <c r="C294" s="22"/>
      <c r="J294" s="22"/>
      <c r="K294" s="22"/>
      <c r="M294" s="22"/>
    </row>
    <row r="295" spans="2:13" x14ac:dyDescent="0.25">
      <c r="B295" s="22"/>
      <c r="C295" s="22"/>
      <c r="J295" s="22"/>
      <c r="K295" s="22"/>
      <c r="M295" s="22"/>
    </row>
    <row r="296" spans="2:13" x14ac:dyDescent="0.25">
      <c r="B296" s="22"/>
      <c r="C296" s="22"/>
      <c r="J296" s="22"/>
      <c r="K296" s="22"/>
      <c r="M296" s="22"/>
    </row>
    <row r="297" spans="2:13" x14ac:dyDescent="0.25">
      <c r="B297" s="22"/>
      <c r="C297" s="22"/>
      <c r="J297" s="22"/>
      <c r="K297" s="22"/>
      <c r="M297" s="22"/>
    </row>
    <row r="298" spans="2:13" x14ac:dyDescent="0.25">
      <c r="B298" s="22"/>
      <c r="C298" s="22"/>
      <c r="D298" s="22"/>
      <c r="E298" s="22"/>
      <c r="F298" s="22"/>
      <c r="G298" s="12"/>
      <c r="H298" s="22"/>
      <c r="I298" s="22"/>
      <c r="J298" s="22"/>
      <c r="K298" s="22"/>
      <c r="M298" s="22"/>
    </row>
    <row r="299" spans="2:13" x14ac:dyDescent="0.25">
      <c r="B299" s="22"/>
      <c r="J299" s="22"/>
      <c r="K299" s="22"/>
      <c r="M299" s="22"/>
    </row>
    <row r="300" spans="2:13" x14ac:dyDescent="0.25">
      <c r="B300" s="22"/>
      <c r="J300" s="22"/>
      <c r="K300" s="22"/>
      <c r="M300" s="22"/>
    </row>
    <row r="301" spans="2:13" x14ac:dyDescent="0.25">
      <c r="B301" s="22"/>
      <c r="C301" s="22"/>
      <c r="J301" s="22"/>
      <c r="K301" s="22"/>
      <c r="M301" s="22"/>
    </row>
    <row r="302" spans="2:13" x14ac:dyDescent="0.25">
      <c r="B302" s="22"/>
      <c r="C302" s="22"/>
      <c r="H302" s="22"/>
      <c r="I302" s="22"/>
      <c r="J302" s="22"/>
      <c r="K302" s="22"/>
      <c r="M302" s="22"/>
    </row>
    <row r="303" spans="2:13" x14ac:dyDescent="0.25">
      <c r="B303" s="22"/>
      <c r="C303" s="22"/>
      <c r="H303" s="22"/>
      <c r="I303" s="22"/>
      <c r="J303" s="22"/>
      <c r="K303" s="22"/>
      <c r="M303" s="22"/>
    </row>
    <row r="304" spans="2:13" x14ac:dyDescent="0.25">
      <c r="B304" s="22"/>
      <c r="C304" s="22"/>
      <c r="H304" s="22"/>
      <c r="I304" s="22"/>
      <c r="J304" s="22"/>
      <c r="K304" s="22"/>
      <c r="M304" s="22"/>
    </row>
    <row r="305" spans="2:13" x14ac:dyDescent="0.25">
      <c r="B305" s="22"/>
      <c r="C305" s="22"/>
      <c r="D305" s="22"/>
      <c r="E305" s="22"/>
      <c r="F305" s="22"/>
      <c r="G305" s="12"/>
      <c r="H305" s="22"/>
      <c r="I305" s="22"/>
      <c r="J305" s="22"/>
      <c r="K305" s="22"/>
      <c r="M305" s="22"/>
    </row>
    <row r="306" spans="2:13" x14ac:dyDescent="0.25">
      <c r="B306" s="22"/>
      <c r="J306" s="22"/>
      <c r="K306" s="22"/>
      <c r="M306" s="22"/>
    </row>
    <row r="307" spans="2:13" x14ac:dyDescent="0.25">
      <c r="B307" s="22"/>
      <c r="J307" s="22"/>
      <c r="K307" s="22"/>
      <c r="M307" s="22"/>
    </row>
    <row r="308" spans="2:13" x14ac:dyDescent="0.25">
      <c r="B308" s="22"/>
      <c r="C308" s="22"/>
      <c r="J308" s="22"/>
      <c r="K308" s="22"/>
      <c r="M308" s="22"/>
    </row>
    <row r="309" spans="2:13" x14ac:dyDescent="0.25">
      <c r="B309" s="22"/>
      <c r="C309" s="22"/>
      <c r="J309" s="22"/>
      <c r="K309" s="22"/>
      <c r="M309" s="22"/>
    </row>
    <row r="310" spans="2:13" x14ac:dyDescent="0.25">
      <c r="B310" s="22"/>
      <c r="C310" s="22"/>
      <c r="J310" s="22"/>
      <c r="K310" s="22"/>
      <c r="M310" s="22"/>
    </row>
    <row r="311" spans="2:13" x14ac:dyDescent="0.25">
      <c r="B311" s="22"/>
      <c r="C311" s="22"/>
      <c r="J311" s="22"/>
      <c r="K311" s="22"/>
      <c r="M311" s="22"/>
    </row>
    <row r="312" spans="2:13" x14ac:dyDescent="0.25">
      <c r="B312" s="22"/>
      <c r="C312" s="22"/>
      <c r="J312" s="22"/>
      <c r="K312" s="22"/>
      <c r="M312" s="22"/>
    </row>
    <row r="313" spans="2:13" x14ac:dyDescent="0.25">
      <c r="B313" s="22"/>
      <c r="C313" s="22"/>
      <c r="J313" s="22"/>
      <c r="K313" s="22"/>
      <c r="M313" s="22"/>
    </row>
    <row r="314" spans="2:13" x14ac:dyDescent="0.25">
      <c r="B314" s="22"/>
      <c r="C314" s="22"/>
      <c r="J314" s="22"/>
      <c r="K314" s="22"/>
      <c r="M314" s="22"/>
    </row>
    <row r="315" spans="2:13" x14ac:dyDescent="0.25">
      <c r="B315" s="22"/>
      <c r="C315" s="22"/>
      <c r="J315" s="22"/>
      <c r="K315" s="22"/>
      <c r="M315" s="22"/>
    </row>
    <row r="316" spans="2:13" x14ac:dyDescent="0.25">
      <c r="B316" s="22"/>
      <c r="C316" s="22"/>
      <c r="J316" s="22"/>
      <c r="K316" s="22"/>
      <c r="M316" s="22"/>
    </row>
    <row r="317" spans="2:13" x14ac:dyDescent="0.25">
      <c r="B317" s="22"/>
      <c r="C317" s="22"/>
      <c r="J317" s="22"/>
      <c r="K317" s="22"/>
      <c r="M317" s="22"/>
    </row>
    <row r="318" spans="2:13" x14ac:dyDescent="0.25">
      <c r="B318" s="22"/>
      <c r="C318" s="22"/>
      <c r="J318" s="22"/>
      <c r="K318" s="22"/>
      <c r="M318" s="22"/>
    </row>
    <row r="319" spans="2:13" x14ac:dyDescent="0.25">
      <c r="B319" s="22"/>
      <c r="C319" s="22"/>
      <c r="H319" s="22"/>
      <c r="J319" s="22"/>
      <c r="K319" s="22"/>
      <c r="M319" s="22"/>
    </row>
    <row r="320" spans="2:13" x14ac:dyDescent="0.25">
      <c r="B320" s="22"/>
      <c r="C320" s="22"/>
      <c r="J320" s="22"/>
      <c r="K320" s="22"/>
      <c r="M320" s="22"/>
    </row>
    <row r="321" spans="2:15" x14ac:dyDescent="0.25">
      <c r="B321" s="22"/>
      <c r="C321" s="22"/>
      <c r="J321" s="22"/>
      <c r="K321" s="22"/>
      <c r="M321" s="22"/>
    </row>
    <row r="322" spans="2:15" x14ac:dyDescent="0.25">
      <c r="B322" s="22"/>
      <c r="C322" s="22"/>
      <c r="J322" s="22"/>
      <c r="K322" s="22"/>
      <c r="M322" s="22"/>
    </row>
    <row r="323" spans="2:15" x14ac:dyDescent="0.25">
      <c r="B323" s="22"/>
      <c r="C323" s="22"/>
      <c r="J323" s="22"/>
      <c r="K323" s="22"/>
      <c r="M323" s="22"/>
    </row>
    <row r="324" spans="2:15" x14ac:dyDescent="0.25">
      <c r="B324" s="22"/>
      <c r="J324" s="22"/>
      <c r="K324" s="22"/>
      <c r="M324" s="22"/>
    </row>
    <row r="325" spans="2:15" x14ac:dyDescent="0.25">
      <c r="B325" s="22"/>
      <c r="C325" s="22"/>
      <c r="J325" s="22"/>
      <c r="K325" s="22"/>
      <c r="M325" s="22"/>
      <c r="N325" s="19" t="e">
        <f t="shared" ref="N325:N356" ca="1" si="0">dispColorIndex(B325)</f>
        <v>#NAME?</v>
      </c>
      <c r="O325" s="19" t="str">
        <f t="shared" ref="O325:O356" si="1">IF(B325="Implemented", CONCATENATE("&lt;row&gt;&lt;cell&gt;",L325,"&lt;/cell&gt;&lt;cell&gt;",J325,"&lt;/cell&gt;&lt;cell&gt;",K325,"&lt;/cell&gt;&lt;/row&gt;"),"")</f>
        <v/>
      </c>
    </row>
    <row r="326" spans="2:15" x14ac:dyDescent="0.25">
      <c r="B326" s="22"/>
      <c r="C326" s="22"/>
      <c r="J326" s="22"/>
      <c r="K326" s="22"/>
      <c r="M326" s="22"/>
      <c r="N326" s="19" t="e">
        <f t="shared" ca="1" si="0"/>
        <v>#NAME?</v>
      </c>
      <c r="O326" s="19" t="str">
        <f t="shared" si="1"/>
        <v/>
      </c>
    </row>
    <row r="327" spans="2:15" x14ac:dyDescent="0.25">
      <c r="B327" s="22"/>
      <c r="C327" s="22"/>
      <c r="J327" s="22"/>
      <c r="K327" s="22"/>
      <c r="M327" s="22"/>
      <c r="N327" s="19" t="e">
        <f t="shared" ca="1" si="0"/>
        <v>#NAME?</v>
      </c>
      <c r="O327" s="19" t="str">
        <f t="shared" si="1"/>
        <v/>
      </c>
    </row>
    <row r="328" spans="2:15" x14ac:dyDescent="0.25">
      <c r="B328" s="22"/>
      <c r="C328" s="22"/>
      <c r="J328" s="22"/>
      <c r="K328" s="22"/>
      <c r="M328" s="22"/>
      <c r="N328" s="19" t="e">
        <f t="shared" ca="1" si="0"/>
        <v>#NAME?</v>
      </c>
      <c r="O328" s="19" t="str">
        <f t="shared" si="1"/>
        <v/>
      </c>
    </row>
    <row r="329" spans="2:15" x14ac:dyDescent="0.25">
      <c r="B329" s="22"/>
      <c r="C329" s="22"/>
      <c r="J329" s="22"/>
      <c r="K329" s="22"/>
      <c r="M329" s="22"/>
      <c r="N329" s="19" t="e">
        <f t="shared" ca="1" si="0"/>
        <v>#NAME?</v>
      </c>
      <c r="O329" s="19" t="str">
        <f t="shared" si="1"/>
        <v/>
      </c>
    </row>
    <row r="330" spans="2:15" x14ac:dyDescent="0.25">
      <c r="B330" s="22"/>
      <c r="C330" s="22"/>
      <c r="J330" s="22"/>
      <c r="K330" s="22"/>
      <c r="M330" s="22"/>
      <c r="N330" s="19" t="e">
        <f t="shared" ca="1" si="0"/>
        <v>#NAME?</v>
      </c>
      <c r="O330" s="19" t="str">
        <f t="shared" si="1"/>
        <v/>
      </c>
    </row>
    <row r="331" spans="2:15" x14ac:dyDescent="0.25">
      <c r="B331" s="22"/>
      <c r="C331" s="22"/>
      <c r="E331" s="22"/>
      <c r="F331" s="22"/>
      <c r="G331" s="12"/>
      <c r="H331" s="22"/>
      <c r="I331" s="22"/>
      <c r="J331" s="22"/>
      <c r="K331" s="22"/>
      <c r="M331" s="22"/>
      <c r="N331" s="19" t="e">
        <f t="shared" ca="1" si="0"/>
        <v>#NAME?</v>
      </c>
      <c r="O331" s="19" t="str">
        <f t="shared" si="1"/>
        <v/>
      </c>
    </row>
    <row r="332" spans="2:15" x14ac:dyDescent="0.25">
      <c r="B332" s="22"/>
      <c r="C332" s="22"/>
      <c r="J332" s="22"/>
      <c r="K332" s="22"/>
      <c r="M332" s="22"/>
      <c r="N332" s="19" t="e">
        <f t="shared" ca="1" si="0"/>
        <v>#NAME?</v>
      </c>
      <c r="O332" s="19" t="str">
        <f t="shared" si="1"/>
        <v/>
      </c>
    </row>
    <row r="333" spans="2:15" x14ac:dyDescent="0.25">
      <c r="B333" s="22"/>
      <c r="C333" s="22"/>
      <c r="J333" s="22"/>
      <c r="K333" s="22"/>
      <c r="M333" s="22"/>
      <c r="N333" s="19" t="e">
        <f t="shared" ca="1" si="0"/>
        <v>#NAME?</v>
      </c>
      <c r="O333" s="19" t="str">
        <f t="shared" si="1"/>
        <v/>
      </c>
    </row>
    <row r="334" spans="2:15" x14ac:dyDescent="0.25">
      <c r="B334" s="22"/>
      <c r="C334" s="22"/>
      <c r="J334" s="22"/>
      <c r="K334" s="22"/>
      <c r="M334" s="22"/>
      <c r="N334" s="19" t="e">
        <f t="shared" ca="1" si="0"/>
        <v>#NAME?</v>
      </c>
      <c r="O334" s="19" t="str">
        <f t="shared" si="1"/>
        <v/>
      </c>
    </row>
    <row r="335" spans="2:15" x14ac:dyDescent="0.25">
      <c r="B335" s="22"/>
      <c r="C335" s="22"/>
      <c r="J335" s="22"/>
      <c r="K335" s="22"/>
      <c r="M335" s="22"/>
      <c r="N335" s="19" t="e">
        <f t="shared" ca="1" si="0"/>
        <v>#NAME?</v>
      </c>
      <c r="O335" s="19" t="str">
        <f t="shared" si="1"/>
        <v/>
      </c>
    </row>
    <row r="336" spans="2:15" x14ac:dyDescent="0.25">
      <c r="B336" s="22"/>
      <c r="C336" s="22"/>
      <c r="J336" s="22"/>
      <c r="K336" s="22"/>
      <c r="M336" s="22"/>
      <c r="N336" s="19" t="e">
        <f t="shared" ca="1" si="0"/>
        <v>#NAME?</v>
      </c>
      <c r="O336" s="19" t="str">
        <f t="shared" si="1"/>
        <v/>
      </c>
    </row>
    <row r="337" spans="2:15" x14ac:dyDescent="0.25">
      <c r="B337" s="22"/>
      <c r="C337" s="22"/>
      <c r="D337" s="22"/>
      <c r="E337" s="22"/>
      <c r="F337" s="22"/>
      <c r="G337" s="12"/>
      <c r="H337" s="22"/>
      <c r="I337" s="22"/>
      <c r="J337" s="22"/>
      <c r="K337" s="22"/>
      <c r="M337" s="22"/>
      <c r="N337" s="19" t="e">
        <f t="shared" ca="1" si="0"/>
        <v>#NAME?</v>
      </c>
      <c r="O337" s="19" t="str">
        <f t="shared" si="1"/>
        <v/>
      </c>
    </row>
    <row r="338" spans="2:15" x14ac:dyDescent="0.25">
      <c r="B338" s="22"/>
      <c r="E338" s="22"/>
      <c r="F338" s="22"/>
      <c r="G338" s="12"/>
      <c r="H338" s="22"/>
      <c r="I338" s="22"/>
      <c r="J338" s="22"/>
      <c r="K338" s="22"/>
      <c r="M338" s="22"/>
      <c r="N338" s="19" t="e">
        <f t="shared" ca="1" si="0"/>
        <v>#NAME?</v>
      </c>
      <c r="O338" s="19" t="str">
        <f t="shared" si="1"/>
        <v/>
      </c>
    </row>
    <row r="339" spans="2:15" x14ac:dyDescent="0.25">
      <c r="B339" s="22"/>
      <c r="C339" s="22"/>
      <c r="J339" s="22"/>
      <c r="K339" s="22"/>
      <c r="M339" s="22"/>
      <c r="N339" s="19" t="e">
        <f t="shared" ca="1" si="0"/>
        <v>#NAME?</v>
      </c>
      <c r="O339" s="19" t="str">
        <f t="shared" si="1"/>
        <v/>
      </c>
    </row>
    <row r="340" spans="2:15" x14ac:dyDescent="0.25">
      <c r="B340" s="22"/>
      <c r="C340" s="22"/>
      <c r="J340" s="22"/>
      <c r="K340" s="22"/>
      <c r="M340" s="22"/>
      <c r="N340" s="19" t="e">
        <f t="shared" ca="1" si="0"/>
        <v>#NAME?</v>
      </c>
      <c r="O340" s="19" t="str">
        <f t="shared" si="1"/>
        <v/>
      </c>
    </row>
    <row r="341" spans="2:15" x14ac:dyDescent="0.25">
      <c r="B341" s="22"/>
      <c r="C341" s="22"/>
      <c r="J341" s="22"/>
      <c r="K341" s="22"/>
      <c r="M341" s="22"/>
      <c r="N341" s="19" t="e">
        <f t="shared" ca="1" si="0"/>
        <v>#NAME?</v>
      </c>
      <c r="O341" s="19" t="str">
        <f t="shared" si="1"/>
        <v/>
      </c>
    </row>
    <row r="342" spans="2:15" x14ac:dyDescent="0.25">
      <c r="B342" s="22"/>
      <c r="C342" s="22"/>
      <c r="J342" s="22"/>
      <c r="K342" s="22"/>
      <c r="M342" s="22"/>
      <c r="N342" s="19" t="e">
        <f t="shared" ca="1" si="0"/>
        <v>#NAME?</v>
      </c>
      <c r="O342" s="19" t="str">
        <f t="shared" si="1"/>
        <v/>
      </c>
    </row>
    <row r="343" spans="2:15" x14ac:dyDescent="0.25">
      <c r="B343" s="22"/>
      <c r="C343" s="22"/>
      <c r="D343" s="22"/>
      <c r="E343" s="22"/>
      <c r="F343" s="22"/>
      <c r="G343" s="12"/>
      <c r="H343" s="22"/>
      <c r="I343" s="22"/>
      <c r="J343" s="22"/>
      <c r="K343" s="22"/>
      <c r="M343" s="22"/>
      <c r="N343" s="19" t="e">
        <f t="shared" ca="1" si="0"/>
        <v>#NAME?</v>
      </c>
      <c r="O343" s="19" t="str">
        <f t="shared" si="1"/>
        <v/>
      </c>
    </row>
    <row r="344" spans="2:15" x14ac:dyDescent="0.25">
      <c r="B344" s="22"/>
      <c r="C344" s="22"/>
      <c r="J344" s="22"/>
      <c r="K344" s="22"/>
      <c r="M344" s="22"/>
      <c r="N344" s="19" t="e">
        <f t="shared" ca="1" si="0"/>
        <v>#NAME?</v>
      </c>
      <c r="O344" s="19" t="str">
        <f t="shared" si="1"/>
        <v/>
      </c>
    </row>
    <row r="345" spans="2:15" x14ac:dyDescent="0.25">
      <c r="B345" s="22"/>
      <c r="C345" s="22"/>
      <c r="J345" s="22"/>
      <c r="K345" s="22"/>
      <c r="M345" s="22"/>
      <c r="N345" s="19" t="e">
        <f t="shared" ca="1" si="0"/>
        <v>#NAME?</v>
      </c>
      <c r="O345" s="19" t="str">
        <f t="shared" si="1"/>
        <v/>
      </c>
    </row>
    <row r="346" spans="2:15" x14ac:dyDescent="0.25">
      <c r="B346" s="22"/>
      <c r="C346" s="22"/>
      <c r="J346" s="22"/>
      <c r="K346" s="22"/>
      <c r="M346" s="22"/>
      <c r="N346" s="19" t="e">
        <f t="shared" ca="1" si="0"/>
        <v>#NAME?</v>
      </c>
      <c r="O346" s="19" t="str">
        <f t="shared" si="1"/>
        <v/>
      </c>
    </row>
    <row r="347" spans="2:15" x14ac:dyDescent="0.25">
      <c r="B347" s="22"/>
      <c r="C347" s="22"/>
      <c r="J347" s="22"/>
      <c r="K347" s="22"/>
      <c r="M347" s="22"/>
      <c r="N347" s="19" t="e">
        <f t="shared" ca="1" si="0"/>
        <v>#NAME?</v>
      </c>
      <c r="O347" s="19" t="str">
        <f t="shared" si="1"/>
        <v/>
      </c>
    </row>
    <row r="348" spans="2:15" x14ac:dyDescent="0.25">
      <c r="B348" s="22"/>
      <c r="C348" s="22"/>
      <c r="J348" s="22"/>
      <c r="K348" s="22"/>
      <c r="M348" s="22"/>
      <c r="N348" s="19" t="e">
        <f t="shared" ca="1" si="0"/>
        <v>#NAME?</v>
      </c>
      <c r="O348" s="19" t="str">
        <f t="shared" si="1"/>
        <v/>
      </c>
    </row>
    <row r="349" spans="2:15" x14ac:dyDescent="0.25">
      <c r="B349" s="22"/>
      <c r="C349" s="22"/>
      <c r="J349" s="22"/>
      <c r="K349" s="22"/>
      <c r="M349" s="22"/>
      <c r="N349" s="19" t="e">
        <f t="shared" ca="1" si="0"/>
        <v>#NAME?</v>
      </c>
      <c r="O349" s="19" t="str">
        <f t="shared" si="1"/>
        <v/>
      </c>
    </row>
    <row r="350" spans="2:15" x14ac:dyDescent="0.25">
      <c r="B350" s="22"/>
      <c r="C350" s="22"/>
      <c r="J350" s="22"/>
      <c r="K350" s="22"/>
      <c r="M350" s="22"/>
      <c r="N350" s="19" t="e">
        <f t="shared" ca="1" si="0"/>
        <v>#NAME?</v>
      </c>
      <c r="O350" s="19" t="str">
        <f t="shared" si="1"/>
        <v/>
      </c>
    </row>
    <row r="351" spans="2:15" x14ac:dyDescent="0.25">
      <c r="B351" s="22"/>
      <c r="C351" s="22"/>
      <c r="J351" s="22"/>
      <c r="K351" s="22"/>
      <c r="M351" s="22"/>
      <c r="N351" s="19" t="e">
        <f t="shared" ca="1" si="0"/>
        <v>#NAME?</v>
      </c>
      <c r="O351" s="19" t="str">
        <f t="shared" si="1"/>
        <v/>
      </c>
    </row>
    <row r="352" spans="2:15" x14ac:dyDescent="0.25">
      <c r="B352" s="22"/>
      <c r="C352" s="22"/>
      <c r="D352" s="22"/>
      <c r="E352" s="22"/>
      <c r="F352" s="22"/>
      <c r="G352" s="12"/>
      <c r="H352" s="22"/>
      <c r="I352" s="22"/>
      <c r="J352" s="22"/>
      <c r="K352" s="22"/>
      <c r="M352" s="22"/>
      <c r="N352" s="19" t="e">
        <f t="shared" ca="1" si="0"/>
        <v>#NAME?</v>
      </c>
      <c r="O352" s="19" t="str">
        <f t="shared" si="1"/>
        <v/>
      </c>
    </row>
    <row r="353" spans="2:15" x14ac:dyDescent="0.25">
      <c r="B353" s="22"/>
      <c r="C353" s="22"/>
      <c r="J353" s="22"/>
      <c r="K353" s="22"/>
      <c r="M353" s="22"/>
      <c r="N353" s="19" t="e">
        <f t="shared" ca="1" si="0"/>
        <v>#NAME?</v>
      </c>
      <c r="O353" s="19" t="str">
        <f t="shared" si="1"/>
        <v/>
      </c>
    </row>
    <row r="354" spans="2:15" x14ac:dyDescent="0.25">
      <c r="B354" s="22"/>
      <c r="C354" s="22"/>
      <c r="J354" s="22"/>
      <c r="K354" s="22"/>
      <c r="M354" s="22"/>
      <c r="N354" s="19" t="e">
        <f t="shared" ca="1" si="0"/>
        <v>#NAME?</v>
      </c>
      <c r="O354" s="19" t="str">
        <f t="shared" si="1"/>
        <v/>
      </c>
    </row>
    <row r="355" spans="2:15" x14ac:dyDescent="0.25">
      <c r="B355" s="22"/>
      <c r="C355" s="22"/>
      <c r="J355" s="22"/>
      <c r="K355" s="22"/>
      <c r="M355" s="22"/>
      <c r="N355" s="19" t="e">
        <f t="shared" ca="1" si="0"/>
        <v>#NAME?</v>
      </c>
      <c r="O355" s="19" t="str">
        <f t="shared" si="1"/>
        <v/>
      </c>
    </row>
    <row r="356" spans="2:15" x14ac:dyDescent="0.25">
      <c r="B356" s="22"/>
      <c r="C356" s="22"/>
      <c r="J356" s="22"/>
      <c r="K356" s="22"/>
      <c r="M356" s="22"/>
      <c r="N356" s="19" t="e">
        <f t="shared" ca="1" si="0"/>
        <v>#NAME?</v>
      </c>
      <c r="O356" s="19" t="str">
        <f t="shared" si="1"/>
        <v/>
      </c>
    </row>
    <row r="357" spans="2:15" x14ac:dyDescent="0.25">
      <c r="B357" s="22"/>
      <c r="C357" s="22"/>
      <c r="H357" s="22"/>
      <c r="I357" s="22"/>
      <c r="J357" s="22"/>
      <c r="K357" s="22"/>
      <c r="M357" s="22"/>
      <c r="N357" s="19" t="e">
        <f t="shared" ref="N357:N388" ca="1" si="2">dispColorIndex(B357)</f>
        <v>#NAME?</v>
      </c>
      <c r="O357" s="19" t="str">
        <f t="shared" ref="O357:O388" si="3">IF(B357="Implemented", CONCATENATE("&lt;row&gt;&lt;cell&gt;",L357,"&lt;/cell&gt;&lt;cell&gt;",J357,"&lt;/cell&gt;&lt;cell&gt;",K357,"&lt;/cell&gt;&lt;/row&gt;"),"")</f>
        <v/>
      </c>
    </row>
    <row r="358" spans="2:15" x14ac:dyDescent="0.25">
      <c r="B358" s="22"/>
      <c r="C358" s="22"/>
      <c r="H358" s="22"/>
      <c r="I358" s="22"/>
      <c r="J358" s="22"/>
      <c r="K358" s="22"/>
      <c r="M358" s="22"/>
      <c r="N358" s="19" t="e">
        <f t="shared" ca="1" si="2"/>
        <v>#NAME?</v>
      </c>
      <c r="O358" s="19" t="str">
        <f t="shared" si="3"/>
        <v/>
      </c>
    </row>
    <row r="359" spans="2:15" x14ac:dyDescent="0.25">
      <c r="B359" s="22"/>
      <c r="C359" s="22"/>
      <c r="H359" s="22"/>
      <c r="I359" s="22"/>
      <c r="J359" s="22"/>
      <c r="K359" s="22"/>
      <c r="M359" s="22"/>
      <c r="N359" s="19" t="e">
        <f t="shared" ca="1" si="2"/>
        <v>#NAME?</v>
      </c>
      <c r="O359" s="19" t="str">
        <f t="shared" si="3"/>
        <v/>
      </c>
    </row>
    <row r="360" spans="2:15" x14ac:dyDescent="0.25">
      <c r="B360" s="22"/>
      <c r="C360" s="22"/>
      <c r="H360" s="22"/>
      <c r="I360" s="22"/>
      <c r="J360" s="22"/>
      <c r="K360" s="22"/>
      <c r="M360" s="22"/>
      <c r="N360" s="19" t="e">
        <f t="shared" ca="1" si="2"/>
        <v>#NAME?</v>
      </c>
      <c r="O360" s="19" t="str">
        <f t="shared" si="3"/>
        <v/>
      </c>
    </row>
    <row r="361" spans="2:15" x14ac:dyDescent="0.25">
      <c r="B361" s="22"/>
      <c r="C361" s="22"/>
      <c r="D361" s="22"/>
      <c r="E361" s="22"/>
      <c r="F361" s="22"/>
      <c r="G361" s="12"/>
      <c r="H361" s="22"/>
      <c r="I361" s="22"/>
      <c r="J361" s="22"/>
      <c r="K361" s="22"/>
      <c r="M361" s="22"/>
      <c r="N361" s="19" t="e">
        <f t="shared" ca="1" si="2"/>
        <v>#NAME?</v>
      </c>
      <c r="O361" s="19" t="str">
        <f t="shared" si="3"/>
        <v/>
      </c>
    </row>
    <row r="362" spans="2:15" x14ac:dyDescent="0.25">
      <c r="B362" s="22"/>
      <c r="C362" s="22"/>
      <c r="J362" s="22"/>
      <c r="K362" s="22"/>
      <c r="M362" s="22"/>
      <c r="N362" s="19" t="e">
        <f t="shared" ca="1" si="2"/>
        <v>#NAME?</v>
      </c>
      <c r="O362" s="19" t="str">
        <f t="shared" si="3"/>
        <v/>
      </c>
    </row>
    <row r="363" spans="2:15" x14ac:dyDescent="0.25">
      <c r="B363" s="22"/>
      <c r="C363" s="22"/>
      <c r="J363" s="22"/>
      <c r="K363" s="22"/>
      <c r="M363" s="22"/>
      <c r="N363" s="19" t="e">
        <f t="shared" ca="1" si="2"/>
        <v>#NAME?</v>
      </c>
      <c r="O363" s="19" t="str">
        <f t="shared" si="3"/>
        <v/>
      </c>
    </row>
    <row r="364" spans="2:15" x14ac:dyDescent="0.25">
      <c r="B364" s="22"/>
      <c r="C364" s="22"/>
      <c r="J364" s="22"/>
      <c r="K364" s="22"/>
      <c r="M364" s="22"/>
      <c r="N364" s="19" t="e">
        <f t="shared" ca="1" si="2"/>
        <v>#NAME?</v>
      </c>
      <c r="O364" s="19" t="str">
        <f t="shared" si="3"/>
        <v/>
      </c>
    </row>
    <row r="365" spans="2:15" x14ac:dyDescent="0.25">
      <c r="B365" s="22"/>
      <c r="C365" s="22"/>
      <c r="J365" s="22"/>
      <c r="K365" s="22"/>
      <c r="M365" s="22"/>
      <c r="N365" s="19" t="e">
        <f t="shared" ca="1" si="2"/>
        <v>#NAME?</v>
      </c>
      <c r="O365" s="19" t="str">
        <f t="shared" si="3"/>
        <v/>
      </c>
    </row>
    <row r="366" spans="2:15" x14ac:dyDescent="0.25">
      <c r="B366" s="22"/>
      <c r="C366" s="22"/>
      <c r="J366" s="22"/>
      <c r="K366" s="22"/>
      <c r="M366" s="22"/>
      <c r="N366" s="19" t="e">
        <f t="shared" ca="1" si="2"/>
        <v>#NAME?</v>
      </c>
      <c r="O366" s="19" t="str">
        <f t="shared" si="3"/>
        <v/>
      </c>
    </row>
    <row r="367" spans="2:15" x14ac:dyDescent="0.25">
      <c r="B367" s="22"/>
      <c r="C367" s="22"/>
      <c r="H367" s="22"/>
      <c r="I367" s="22"/>
      <c r="J367" s="22"/>
      <c r="K367" s="22"/>
      <c r="M367" s="22"/>
      <c r="N367" s="19" t="e">
        <f t="shared" ca="1" si="2"/>
        <v>#NAME?</v>
      </c>
      <c r="O367" s="19" t="str">
        <f t="shared" si="3"/>
        <v/>
      </c>
    </row>
    <row r="368" spans="2:15" x14ac:dyDescent="0.25">
      <c r="B368" s="22"/>
      <c r="C368" s="22"/>
      <c r="H368" s="22"/>
      <c r="I368" s="22"/>
      <c r="J368" s="22"/>
      <c r="K368" s="22"/>
      <c r="M368" s="22"/>
      <c r="N368" s="19" t="e">
        <f t="shared" ca="1" si="2"/>
        <v>#NAME?</v>
      </c>
      <c r="O368" s="19" t="str">
        <f t="shared" si="3"/>
        <v/>
      </c>
    </row>
    <row r="369" spans="2:15" x14ac:dyDescent="0.25">
      <c r="B369" s="22"/>
      <c r="C369" s="22"/>
      <c r="H369" s="22"/>
      <c r="I369" s="22"/>
      <c r="J369" s="22"/>
      <c r="K369" s="22"/>
      <c r="M369" s="22"/>
      <c r="N369" s="19" t="e">
        <f t="shared" ca="1" si="2"/>
        <v>#NAME?</v>
      </c>
      <c r="O369" s="19" t="str">
        <f t="shared" si="3"/>
        <v/>
      </c>
    </row>
    <row r="370" spans="2:15" x14ac:dyDescent="0.25">
      <c r="B370" s="22"/>
      <c r="C370" s="22"/>
      <c r="H370" s="22"/>
      <c r="I370" s="22"/>
      <c r="J370" s="22"/>
      <c r="K370" s="22"/>
      <c r="M370" s="22"/>
      <c r="N370" s="19" t="e">
        <f t="shared" ca="1" si="2"/>
        <v>#NAME?</v>
      </c>
      <c r="O370" s="19" t="str">
        <f t="shared" si="3"/>
        <v/>
      </c>
    </row>
    <row r="371" spans="2:15" x14ac:dyDescent="0.25">
      <c r="B371" s="22"/>
      <c r="C371" s="22"/>
      <c r="J371" s="22"/>
      <c r="K371" s="22"/>
      <c r="M371" s="22"/>
      <c r="N371" s="19" t="e">
        <f t="shared" ca="1" si="2"/>
        <v>#NAME?</v>
      </c>
      <c r="O371" s="19" t="str">
        <f t="shared" si="3"/>
        <v/>
      </c>
    </row>
    <row r="372" spans="2:15" x14ac:dyDescent="0.25">
      <c r="B372" s="22"/>
      <c r="C372" s="22"/>
      <c r="J372" s="22"/>
      <c r="K372" s="22"/>
      <c r="M372" s="22"/>
      <c r="N372" s="19" t="e">
        <f t="shared" ca="1" si="2"/>
        <v>#NAME?</v>
      </c>
      <c r="O372" s="19" t="str">
        <f t="shared" si="3"/>
        <v/>
      </c>
    </row>
    <row r="373" spans="2:15" x14ac:dyDescent="0.25">
      <c r="B373" s="22"/>
      <c r="C373" s="22"/>
      <c r="J373" s="22"/>
      <c r="K373" s="22"/>
      <c r="M373" s="22"/>
      <c r="N373" s="19" t="e">
        <f t="shared" ca="1" si="2"/>
        <v>#NAME?</v>
      </c>
      <c r="O373" s="19" t="str">
        <f t="shared" si="3"/>
        <v/>
      </c>
    </row>
    <row r="374" spans="2:15" x14ac:dyDescent="0.25">
      <c r="B374" s="22"/>
      <c r="C374" s="22"/>
      <c r="J374" s="22"/>
      <c r="K374" s="22"/>
      <c r="M374" s="22"/>
      <c r="N374" s="19" t="e">
        <f t="shared" ca="1" si="2"/>
        <v>#NAME?</v>
      </c>
      <c r="O374" s="19" t="str">
        <f t="shared" si="3"/>
        <v/>
      </c>
    </row>
    <row r="375" spans="2:15" x14ac:dyDescent="0.25">
      <c r="B375" s="22"/>
      <c r="C375" s="22"/>
      <c r="J375" s="22"/>
      <c r="K375" s="22"/>
      <c r="M375" s="22"/>
      <c r="N375" s="19" t="e">
        <f t="shared" ca="1" si="2"/>
        <v>#NAME?</v>
      </c>
      <c r="O375" s="19" t="str">
        <f t="shared" si="3"/>
        <v/>
      </c>
    </row>
    <row r="376" spans="2:15" x14ac:dyDescent="0.25">
      <c r="B376" s="22"/>
      <c r="C376" s="22"/>
      <c r="J376" s="22"/>
      <c r="K376" s="22"/>
      <c r="M376" s="22"/>
      <c r="N376" s="19" t="e">
        <f t="shared" ca="1" si="2"/>
        <v>#NAME?</v>
      </c>
      <c r="O376" s="19" t="str">
        <f t="shared" si="3"/>
        <v/>
      </c>
    </row>
    <row r="377" spans="2:15" x14ac:dyDescent="0.25">
      <c r="B377" s="22"/>
      <c r="C377" s="22"/>
      <c r="J377" s="22"/>
      <c r="K377" s="22"/>
      <c r="M377" s="22"/>
      <c r="N377" s="19" t="e">
        <f t="shared" ca="1" si="2"/>
        <v>#NAME?</v>
      </c>
      <c r="O377" s="19" t="str">
        <f t="shared" si="3"/>
        <v/>
      </c>
    </row>
    <row r="378" spans="2:15" x14ac:dyDescent="0.25">
      <c r="B378" s="22"/>
      <c r="C378" s="22"/>
      <c r="H378" s="22"/>
      <c r="I378" s="22"/>
      <c r="J378" s="22"/>
      <c r="K378" s="22"/>
      <c r="M378" s="22"/>
      <c r="N378" s="19" t="e">
        <f t="shared" ca="1" si="2"/>
        <v>#NAME?</v>
      </c>
      <c r="O378" s="19" t="str">
        <f t="shared" si="3"/>
        <v/>
      </c>
    </row>
    <row r="379" spans="2:15" x14ac:dyDescent="0.25">
      <c r="B379" s="22"/>
      <c r="C379" s="22"/>
      <c r="H379" s="22"/>
      <c r="I379" s="22"/>
      <c r="J379" s="22"/>
      <c r="K379" s="22"/>
      <c r="M379" s="22"/>
      <c r="N379" s="19" t="e">
        <f t="shared" ca="1" si="2"/>
        <v>#NAME?</v>
      </c>
      <c r="O379" s="19" t="str">
        <f t="shared" si="3"/>
        <v/>
      </c>
    </row>
    <row r="380" spans="2:15" x14ac:dyDescent="0.25">
      <c r="B380" s="22"/>
      <c r="C380" s="22"/>
      <c r="H380" s="22"/>
      <c r="I380" s="22"/>
      <c r="J380" s="22"/>
      <c r="K380" s="22"/>
      <c r="M380" s="22"/>
      <c r="N380" s="19" t="e">
        <f t="shared" ca="1" si="2"/>
        <v>#NAME?</v>
      </c>
      <c r="O380" s="19" t="str">
        <f t="shared" si="3"/>
        <v/>
      </c>
    </row>
    <row r="381" spans="2:15" x14ac:dyDescent="0.25">
      <c r="B381" s="22"/>
      <c r="C381" s="22"/>
      <c r="H381" s="22"/>
      <c r="I381" s="22"/>
      <c r="J381" s="22"/>
      <c r="K381" s="22"/>
      <c r="M381" s="22"/>
      <c r="N381" s="19" t="e">
        <f t="shared" ca="1" si="2"/>
        <v>#NAME?</v>
      </c>
      <c r="O381" s="19" t="str">
        <f t="shared" si="3"/>
        <v/>
      </c>
    </row>
    <row r="382" spans="2:15" x14ac:dyDescent="0.25">
      <c r="B382" s="22"/>
      <c r="C382" s="22"/>
      <c r="J382" s="22"/>
      <c r="K382" s="22"/>
      <c r="M382" s="22"/>
      <c r="N382" s="19" t="e">
        <f t="shared" ca="1" si="2"/>
        <v>#NAME?</v>
      </c>
      <c r="O382" s="19" t="str">
        <f t="shared" si="3"/>
        <v/>
      </c>
    </row>
    <row r="383" spans="2:15" x14ac:dyDescent="0.25">
      <c r="B383" s="22"/>
      <c r="C383" s="22"/>
      <c r="H383" s="22"/>
      <c r="I383" s="22"/>
      <c r="J383" s="22"/>
      <c r="K383" s="22"/>
      <c r="M383" s="22"/>
      <c r="N383" s="19" t="e">
        <f t="shared" ca="1" si="2"/>
        <v>#NAME?</v>
      </c>
      <c r="O383" s="19" t="str">
        <f t="shared" si="3"/>
        <v/>
      </c>
    </row>
    <row r="384" spans="2:15" x14ac:dyDescent="0.25">
      <c r="B384" s="22"/>
      <c r="C384" s="22"/>
      <c r="H384" s="22"/>
      <c r="I384" s="22"/>
      <c r="J384" s="22"/>
      <c r="K384" s="22"/>
      <c r="M384" s="22"/>
      <c r="N384" s="19" t="e">
        <f t="shared" ca="1" si="2"/>
        <v>#NAME?</v>
      </c>
      <c r="O384" s="19" t="str">
        <f t="shared" si="3"/>
        <v/>
      </c>
    </row>
    <row r="385" spans="2:15" x14ac:dyDescent="0.25">
      <c r="B385" s="22"/>
      <c r="C385" s="22"/>
      <c r="H385" s="22"/>
      <c r="I385" s="22"/>
      <c r="J385" s="22"/>
      <c r="K385" s="22"/>
      <c r="M385" s="22"/>
      <c r="N385" s="19" t="e">
        <f t="shared" ca="1" si="2"/>
        <v>#NAME?</v>
      </c>
      <c r="O385" s="19" t="str">
        <f t="shared" si="3"/>
        <v/>
      </c>
    </row>
    <row r="386" spans="2:15" x14ac:dyDescent="0.25">
      <c r="B386" s="22"/>
      <c r="C386" s="22"/>
      <c r="H386" s="22"/>
      <c r="I386" s="22"/>
      <c r="J386" s="22"/>
      <c r="K386" s="22"/>
      <c r="M386" s="22"/>
      <c r="N386" s="19" t="e">
        <f t="shared" ca="1" si="2"/>
        <v>#NAME?</v>
      </c>
      <c r="O386" s="19" t="str">
        <f t="shared" si="3"/>
        <v/>
      </c>
    </row>
    <row r="387" spans="2:15" x14ac:dyDescent="0.25">
      <c r="B387" s="22"/>
      <c r="C387" s="22"/>
      <c r="J387" s="22"/>
      <c r="K387" s="22"/>
      <c r="M387" s="22"/>
      <c r="N387" s="19" t="e">
        <f t="shared" ca="1" si="2"/>
        <v>#NAME?</v>
      </c>
      <c r="O387" s="19" t="str">
        <f t="shared" si="3"/>
        <v/>
      </c>
    </row>
    <row r="388" spans="2:15" x14ac:dyDescent="0.25">
      <c r="B388" s="22"/>
      <c r="J388" s="22"/>
      <c r="K388" s="10"/>
      <c r="M388" s="22"/>
      <c r="N388" s="19" t="e">
        <f t="shared" ca="1" si="2"/>
        <v>#NAME?</v>
      </c>
      <c r="O388" s="19" t="str">
        <f t="shared" si="3"/>
        <v/>
      </c>
    </row>
    <row r="389" spans="2:15" x14ac:dyDescent="0.25">
      <c r="B389" s="22"/>
      <c r="C389" s="22"/>
      <c r="J389" s="22"/>
      <c r="K389" s="22"/>
      <c r="M389" s="22"/>
      <c r="N389" s="19" t="e">
        <f t="shared" ref="N389:N420" ca="1" si="4">dispColorIndex(B389)</f>
        <v>#NAME?</v>
      </c>
      <c r="O389" s="19" t="str">
        <f t="shared" ref="O389:O420" si="5">IF(B389="Implemented", CONCATENATE("&lt;row&gt;&lt;cell&gt;",L389,"&lt;/cell&gt;&lt;cell&gt;",J389,"&lt;/cell&gt;&lt;cell&gt;",K389,"&lt;/cell&gt;&lt;/row&gt;"),"")</f>
        <v/>
      </c>
    </row>
    <row r="390" spans="2:15" x14ac:dyDescent="0.25">
      <c r="B390" s="22"/>
      <c r="C390" s="22"/>
      <c r="J390" s="22"/>
      <c r="K390" s="22"/>
      <c r="M390" s="22"/>
      <c r="N390" s="19" t="e">
        <f t="shared" ca="1" si="4"/>
        <v>#NAME?</v>
      </c>
      <c r="O390" s="19" t="str">
        <f t="shared" si="5"/>
        <v/>
      </c>
    </row>
    <row r="391" spans="2:15" x14ac:dyDescent="0.25">
      <c r="B391" s="22"/>
      <c r="C391" s="22"/>
      <c r="J391" s="22"/>
      <c r="K391" s="22"/>
      <c r="M391" s="22"/>
      <c r="N391" s="19" t="e">
        <f t="shared" ca="1" si="4"/>
        <v>#NAME?</v>
      </c>
      <c r="O391" s="19" t="str">
        <f t="shared" si="5"/>
        <v/>
      </c>
    </row>
    <row r="392" spans="2:15" x14ac:dyDescent="0.25">
      <c r="B392" s="22"/>
      <c r="J392" s="22"/>
      <c r="K392" s="22"/>
      <c r="M392" s="22"/>
      <c r="N392" s="19" t="e">
        <f t="shared" ca="1" si="4"/>
        <v>#NAME?</v>
      </c>
      <c r="O392" s="19" t="str">
        <f t="shared" si="5"/>
        <v/>
      </c>
    </row>
    <row r="393" spans="2:15" x14ac:dyDescent="0.25">
      <c r="B393" s="22"/>
      <c r="C393" s="22"/>
      <c r="J393" s="22"/>
      <c r="K393" s="22"/>
      <c r="M393" s="22"/>
      <c r="N393" s="19" t="e">
        <f t="shared" ca="1" si="4"/>
        <v>#NAME?</v>
      </c>
      <c r="O393" s="19" t="str">
        <f t="shared" si="5"/>
        <v/>
      </c>
    </row>
    <row r="394" spans="2:15" x14ac:dyDescent="0.25">
      <c r="B394" s="22"/>
      <c r="C394" s="22"/>
      <c r="J394" s="22"/>
      <c r="K394" s="22"/>
      <c r="M394" s="22"/>
      <c r="N394" s="19" t="e">
        <f t="shared" ca="1" si="4"/>
        <v>#NAME?</v>
      </c>
      <c r="O394" s="19" t="str">
        <f t="shared" si="5"/>
        <v/>
      </c>
    </row>
    <row r="395" spans="2:15" x14ac:dyDescent="0.25">
      <c r="B395" s="22"/>
      <c r="C395" s="22"/>
      <c r="J395" s="22"/>
      <c r="K395" s="22"/>
      <c r="M395" s="22"/>
      <c r="N395" s="19" t="e">
        <f t="shared" ca="1" si="4"/>
        <v>#NAME?</v>
      </c>
      <c r="O395" s="19" t="str">
        <f t="shared" si="5"/>
        <v/>
      </c>
    </row>
    <row r="396" spans="2:15" x14ac:dyDescent="0.25">
      <c r="B396" s="22"/>
      <c r="C396" s="22"/>
      <c r="J396" s="22"/>
      <c r="K396" s="22"/>
      <c r="M396" s="22"/>
      <c r="N396" s="19" t="e">
        <f t="shared" ca="1" si="4"/>
        <v>#NAME?</v>
      </c>
      <c r="O396" s="19" t="str">
        <f t="shared" si="5"/>
        <v/>
      </c>
    </row>
    <row r="397" spans="2:15" x14ac:dyDescent="0.25">
      <c r="B397" s="22"/>
      <c r="C397" s="22"/>
      <c r="J397" s="22"/>
      <c r="K397" s="22"/>
      <c r="M397" s="22"/>
      <c r="N397" s="19" t="e">
        <f t="shared" ca="1" si="4"/>
        <v>#NAME?</v>
      </c>
      <c r="O397" s="19" t="str">
        <f t="shared" si="5"/>
        <v/>
      </c>
    </row>
    <row r="398" spans="2:15" x14ac:dyDescent="0.25">
      <c r="B398" s="22"/>
      <c r="C398" s="22"/>
      <c r="J398" s="22"/>
      <c r="K398" s="22"/>
      <c r="M398" s="22"/>
      <c r="N398" s="19" t="e">
        <f t="shared" ca="1" si="4"/>
        <v>#NAME?</v>
      </c>
      <c r="O398" s="19" t="str">
        <f t="shared" si="5"/>
        <v/>
      </c>
    </row>
    <row r="399" spans="2:15" x14ac:dyDescent="0.25">
      <c r="B399" s="22"/>
      <c r="J399" s="22"/>
      <c r="K399" s="24"/>
      <c r="M399" s="24"/>
      <c r="N399" s="19" t="e">
        <f t="shared" ca="1" si="4"/>
        <v>#NAME?</v>
      </c>
      <c r="O399" s="19" t="str">
        <f t="shared" si="5"/>
        <v/>
      </c>
    </row>
    <row r="400" spans="2:15" x14ac:dyDescent="0.25">
      <c r="B400" s="22"/>
      <c r="C400" s="22"/>
      <c r="J400" s="22"/>
      <c r="K400" s="22"/>
      <c r="M400" s="22"/>
      <c r="N400" s="19" t="e">
        <f t="shared" ca="1" si="4"/>
        <v>#NAME?</v>
      </c>
      <c r="O400" s="19" t="str">
        <f t="shared" si="5"/>
        <v/>
      </c>
    </row>
    <row r="401" spans="2:15" x14ac:dyDescent="0.25">
      <c r="B401" s="22"/>
      <c r="C401" s="22"/>
      <c r="J401" s="22"/>
      <c r="K401" s="22"/>
      <c r="M401" s="22"/>
      <c r="N401" s="19" t="e">
        <f t="shared" ca="1" si="4"/>
        <v>#NAME?</v>
      </c>
      <c r="O401" s="19" t="str">
        <f t="shared" si="5"/>
        <v/>
      </c>
    </row>
    <row r="402" spans="2:15" x14ac:dyDescent="0.25">
      <c r="B402" s="22"/>
      <c r="C402" s="22"/>
      <c r="J402" s="22"/>
      <c r="K402" s="22"/>
      <c r="M402" s="22"/>
      <c r="N402" s="19" t="e">
        <f t="shared" ca="1" si="4"/>
        <v>#NAME?</v>
      </c>
      <c r="O402" s="19" t="str">
        <f t="shared" si="5"/>
        <v/>
      </c>
    </row>
    <row r="403" spans="2:15" x14ac:dyDescent="0.25">
      <c r="B403" s="22"/>
      <c r="C403" s="22"/>
      <c r="J403" s="22"/>
      <c r="K403" s="22"/>
      <c r="M403" s="22"/>
      <c r="N403" s="19" t="e">
        <f t="shared" ca="1" si="4"/>
        <v>#NAME?</v>
      </c>
      <c r="O403" s="19" t="str">
        <f t="shared" si="5"/>
        <v/>
      </c>
    </row>
    <row r="404" spans="2:15" x14ac:dyDescent="0.25">
      <c r="B404" s="22"/>
      <c r="C404" s="22"/>
      <c r="J404" s="22"/>
      <c r="K404" s="22"/>
      <c r="M404" s="22"/>
      <c r="N404" s="19" t="e">
        <f t="shared" ca="1" si="4"/>
        <v>#NAME?</v>
      </c>
      <c r="O404" s="19" t="str">
        <f t="shared" si="5"/>
        <v/>
      </c>
    </row>
    <row r="405" spans="2:15" x14ac:dyDescent="0.25">
      <c r="B405" s="22"/>
      <c r="C405" s="22"/>
      <c r="J405" s="22"/>
      <c r="K405" s="22"/>
      <c r="M405" s="22"/>
      <c r="N405" s="19" t="e">
        <f t="shared" ca="1" si="4"/>
        <v>#NAME?</v>
      </c>
      <c r="O405" s="19" t="str">
        <f t="shared" si="5"/>
        <v/>
      </c>
    </row>
    <row r="406" spans="2:15" x14ac:dyDescent="0.25">
      <c r="B406" s="22"/>
      <c r="C406" s="22"/>
      <c r="J406" s="22"/>
      <c r="K406" s="22"/>
      <c r="M406" s="22"/>
      <c r="N406" s="19" t="e">
        <f t="shared" ca="1" si="4"/>
        <v>#NAME?</v>
      </c>
      <c r="O406" s="19" t="str">
        <f t="shared" si="5"/>
        <v/>
      </c>
    </row>
    <row r="407" spans="2:15" x14ac:dyDescent="0.25">
      <c r="B407" s="22"/>
      <c r="C407" s="22"/>
      <c r="J407" s="22"/>
      <c r="K407" s="22"/>
      <c r="M407" s="22"/>
      <c r="N407" s="19" t="e">
        <f t="shared" ca="1" si="4"/>
        <v>#NAME?</v>
      </c>
      <c r="O407" s="19" t="str">
        <f t="shared" si="5"/>
        <v/>
      </c>
    </row>
    <row r="408" spans="2:15" x14ac:dyDescent="0.25">
      <c r="B408" s="22"/>
      <c r="C408" s="22"/>
      <c r="J408" s="22"/>
      <c r="K408" s="22"/>
      <c r="M408" s="22"/>
      <c r="N408" s="19" t="e">
        <f t="shared" ca="1" si="4"/>
        <v>#NAME?</v>
      </c>
      <c r="O408" s="19" t="str">
        <f t="shared" si="5"/>
        <v/>
      </c>
    </row>
    <row r="409" spans="2:15" x14ac:dyDescent="0.25">
      <c r="B409" s="22"/>
      <c r="C409" s="22"/>
      <c r="J409" s="22"/>
      <c r="K409" s="22"/>
      <c r="M409" s="22"/>
      <c r="N409" s="19" t="e">
        <f t="shared" ca="1" si="4"/>
        <v>#NAME?</v>
      </c>
      <c r="O409" s="19" t="str">
        <f t="shared" si="5"/>
        <v/>
      </c>
    </row>
    <row r="410" spans="2:15" x14ac:dyDescent="0.25">
      <c r="B410" s="22"/>
      <c r="C410" s="22"/>
      <c r="J410" s="22"/>
      <c r="K410" s="22"/>
      <c r="M410" s="22"/>
      <c r="N410" s="19" t="e">
        <f t="shared" ca="1" si="4"/>
        <v>#NAME?</v>
      </c>
      <c r="O410" s="19" t="str">
        <f t="shared" si="5"/>
        <v/>
      </c>
    </row>
    <row r="411" spans="2:15" x14ac:dyDescent="0.25">
      <c r="B411" s="22"/>
      <c r="C411" s="22"/>
      <c r="J411" s="22"/>
      <c r="K411" s="22"/>
      <c r="M411" s="22"/>
      <c r="N411" s="19" t="e">
        <f t="shared" ca="1" si="4"/>
        <v>#NAME?</v>
      </c>
      <c r="O411" s="19" t="str">
        <f t="shared" si="5"/>
        <v/>
      </c>
    </row>
    <row r="412" spans="2:15" x14ac:dyDescent="0.25">
      <c r="B412" s="22"/>
      <c r="C412" s="22"/>
      <c r="J412" s="22"/>
      <c r="K412" s="22"/>
      <c r="M412" s="22"/>
      <c r="N412" s="19" t="e">
        <f t="shared" ca="1" si="4"/>
        <v>#NAME?</v>
      </c>
      <c r="O412" s="19" t="str">
        <f t="shared" si="5"/>
        <v/>
      </c>
    </row>
    <row r="413" spans="2:15" x14ac:dyDescent="0.25">
      <c r="B413" s="22"/>
      <c r="C413" s="22"/>
      <c r="J413" s="22"/>
      <c r="K413" s="22"/>
      <c r="M413" s="22"/>
      <c r="N413" s="19" t="e">
        <f t="shared" ca="1" si="4"/>
        <v>#NAME?</v>
      </c>
      <c r="O413" s="19" t="str">
        <f t="shared" si="5"/>
        <v/>
      </c>
    </row>
    <row r="414" spans="2:15" x14ac:dyDescent="0.25">
      <c r="B414" s="22"/>
      <c r="C414" s="22"/>
      <c r="J414" s="22"/>
      <c r="K414" s="22"/>
      <c r="M414" s="22"/>
      <c r="N414" s="19" t="e">
        <f t="shared" ca="1" si="4"/>
        <v>#NAME?</v>
      </c>
      <c r="O414" s="19" t="str">
        <f t="shared" si="5"/>
        <v/>
      </c>
    </row>
    <row r="415" spans="2:15" x14ac:dyDescent="0.25">
      <c r="B415" s="22"/>
      <c r="C415" s="22"/>
      <c r="J415" s="22"/>
      <c r="K415" s="22"/>
      <c r="M415" s="22"/>
      <c r="N415" s="19" t="e">
        <f t="shared" ca="1" si="4"/>
        <v>#NAME?</v>
      </c>
      <c r="O415" s="19" t="str">
        <f t="shared" si="5"/>
        <v/>
      </c>
    </row>
    <row r="416" spans="2:15" x14ac:dyDescent="0.25">
      <c r="B416" s="22"/>
      <c r="C416" s="22"/>
      <c r="J416" s="22"/>
      <c r="K416" s="22"/>
      <c r="M416" s="22"/>
      <c r="N416" s="19" t="e">
        <f t="shared" ca="1" si="4"/>
        <v>#NAME?</v>
      </c>
      <c r="O416" s="19" t="str">
        <f t="shared" si="5"/>
        <v/>
      </c>
    </row>
    <row r="417" spans="2:15" x14ac:dyDescent="0.25">
      <c r="B417" s="22"/>
      <c r="C417" s="22"/>
      <c r="J417" s="22"/>
      <c r="K417" s="22"/>
      <c r="M417" s="22"/>
      <c r="N417" s="19" t="e">
        <f t="shared" ca="1" si="4"/>
        <v>#NAME?</v>
      </c>
      <c r="O417" s="19" t="str">
        <f t="shared" si="5"/>
        <v/>
      </c>
    </row>
    <row r="418" spans="2:15" x14ac:dyDescent="0.25">
      <c r="B418" s="22"/>
      <c r="C418" s="22"/>
      <c r="J418" s="22"/>
      <c r="K418" s="22"/>
      <c r="M418" s="22"/>
      <c r="N418" s="19" t="e">
        <f t="shared" ca="1" si="4"/>
        <v>#NAME?</v>
      </c>
      <c r="O418" s="19" t="str">
        <f t="shared" si="5"/>
        <v/>
      </c>
    </row>
    <row r="419" spans="2:15" x14ac:dyDescent="0.25">
      <c r="B419" s="22"/>
      <c r="C419" s="22"/>
      <c r="J419" s="22"/>
      <c r="K419" s="22"/>
      <c r="M419" s="22"/>
      <c r="N419" s="19" t="e">
        <f t="shared" ca="1" si="4"/>
        <v>#NAME?</v>
      </c>
      <c r="O419" s="19" t="str">
        <f t="shared" si="5"/>
        <v/>
      </c>
    </row>
    <row r="420" spans="2:15" x14ac:dyDescent="0.25">
      <c r="B420" s="22"/>
      <c r="C420" s="22"/>
      <c r="J420" s="22"/>
      <c r="K420" s="22"/>
      <c r="M420" s="22"/>
      <c r="N420" s="19" t="e">
        <f t="shared" ca="1" si="4"/>
        <v>#NAME?</v>
      </c>
      <c r="O420" s="19" t="str">
        <f t="shared" si="5"/>
        <v/>
      </c>
    </row>
    <row r="421" spans="2:15" x14ac:dyDescent="0.25">
      <c r="B421" s="22"/>
      <c r="C421" s="22"/>
      <c r="J421" s="22"/>
      <c r="K421" s="22"/>
      <c r="M421" s="22"/>
      <c r="N421" s="19" t="e">
        <f t="shared" ref="N421:N452" ca="1" si="6">dispColorIndex(B421)</f>
        <v>#NAME?</v>
      </c>
      <c r="O421" s="19" t="str">
        <f t="shared" ref="O421:O452" si="7">IF(B421="Implemented", CONCATENATE("&lt;row&gt;&lt;cell&gt;",L421,"&lt;/cell&gt;&lt;cell&gt;",J421,"&lt;/cell&gt;&lt;cell&gt;",K421,"&lt;/cell&gt;&lt;/row&gt;"),"")</f>
        <v/>
      </c>
    </row>
    <row r="422" spans="2:15" x14ac:dyDescent="0.25">
      <c r="B422" s="22"/>
      <c r="C422" s="22"/>
      <c r="J422" s="22"/>
      <c r="K422" s="22"/>
      <c r="M422" s="22"/>
      <c r="N422" s="19" t="e">
        <f t="shared" ca="1" si="6"/>
        <v>#NAME?</v>
      </c>
      <c r="O422" s="19" t="str">
        <f t="shared" si="7"/>
        <v/>
      </c>
    </row>
    <row r="423" spans="2:15" x14ac:dyDescent="0.25">
      <c r="B423" s="22"/>
      <c r="C423" s="22"/>
      <c r="J423" s="22"/>
      <c r="K423" s="22"/>
      <c r="M423" s="22"/>
      <c r="N423" s="19" t="e">
        <f t="shared" ca="1" si="6"/>
        <v>#NAME?</v>
      </c>
      <c r="O423" s="19" t="str">
        <f t="shared" si="7"/>
        <v/>
      </c>
    </row>
    <row r="424" spans="2:15" x14ac:dyDescent="0.25">
      <c r="B424" s="22"/>
      <c r="C424" s="22"/>
      <c r="J424" s="22"/>
      <c r="K424" s="22"/>
      <c r="M424" s="22"/>
      <c r="N424" s="19" t="e">
        <f t="shared" ca="1" si="6"/>
        <v>#NAME?</v>
      </c>
      <c r="O424" s="19" t="str">
        <f t="shared" si="7"/>
        <v/>
      </c>
    </row>
    <row r="425" spans="2:15" x14ac:dyDescent="0.25">
      <c r="B425" s="22"/>
      <c r="C425" s="22"/>
      <c r="J425" s="22"/>
      <c r="K425" s="22"/>
      <c r="M425" s="22"/>
      <c r="N425" s="19" t="e">
        <f t="shared" ca="1" si="6"/>
        <v>#NAME?</v>
      </c>
      <c r="O425" s="19" t="str">
        <f t="shared" si="7"/>
        <v/>
      </c>
    </row>
    <row r="426" spans="2:15" x14ac:dyDescent="0.25">
      <c r="B426" s="22"/>
      <c r="C426" s="22"/>
      <c r="J426" s="22"/>
      <c r="K426" s="22"/>
      <c r="M426" s="22"/>
      <c r="N426" s="19" t="e">
        <f t="shared" ca="1" si="6"/>
        <v>#NAME?</v>
      </c>
      <c r="O426" s="19" t="str">
        <f t="shared" si="7"/>
        <v/>
      </c>
    </row>
    <row r="427" spans="2:15" x14ac:dyDescent="0.25">
      <c r="B427" s="22"/>
      <c r="C427" s="22"/>
      <c r="J427" s="22"/>
      <c r="K427" s="22"/>
      <c r="M427" s="22"/>
      <c r="N427" s="19" t="e">
        <f t="shared" ca="1" si="6"/>
        <v>#NAME?</v>
      </c>
      <c r="O427" s="19" t="str">
        <f t="shared" si="7"/>
        <v/>
      </c>
    </row>
    <row r="428" spans="2:15" x14ac:dyDescent="0.25">
      <c r="B428" s="22"/>
      <c r="C428" s="22"/>
      <c r="J428" s="22"/>
      <c r="K428" s="22"/>
      <c r="M428" s="22"/>
      <c r="N428" s="19" t="e">
        <f t="shared" ca="1" si="6"/>
        <v>#NAME?</v>
      </c>
      <c r="O428" s="19" t="str">
        <f t="shared" si="7"/>
        <v/>
      </c>
    </row>
    <row r="429" spans="2:15" x14ac:dyDescent="0.25">
      <c r="B429" s="22"/>
      <c r="C429" s="22"/>
      <c r="J429" s="22"/>
      <c r="K429" s="22"/>
      <c r="M429" s="22"/>
      <c r="N429" s="19" t="e">
        <f t="shared" ca="1" si="6"/>
        <v>#NAME?</v>
      </c>
      <c r="O429" s="19" t="str">
        <f t="shared" si="7"/>
        <v/>
      </c>
    </row>
    <row r="430" spans="2:15" x14ac:dyDescent="0.25">
      <c r="B430" s="22"/>
      <c r="C430" s="22"/>
      <c r="J430" s="22"/>
      <c r="K430" s="22"/>
      <c r="M430" s="22"/>
      <c r="N430" s="19" t="e">
        <f t="shared" ca="1" si="6"/>
        <v>#NAME?</v>
      </c>
      <c r="O430" s="19" t="str">
        <f t="shared" si="7"/>
        <v/>
      </c>
    </row>
    <row r="431" spans="2:15" x14ac:dyDescent="0.25">
      <c r="B431" s="22"/>
      <c r="C431" s="22"/>
      <c r="J431" s="22"/>
      <c r="K431" s="22"/>
      <c r="M431" s="22"/>
      <c r="N431" s="19" t="e">
        <f t="shared" ca="1" si="6"/>
        <v>#NAME?</v>
      </c>
      <c r="O431" s="19" t="str">
        <f t="shared" si="7"/>
        <v/>
      </c>
    </row>
    <row r="432" spans="2:15" x14ac:dyDescent="0.25">
      <c r="B432" s="22"/>
      <c r="C432" s="22"/>
      <c r="J432" s="22"/>
      <c r="K432" s="22"/>
      <c r="M432" s="22"/>
      <c r="N432" s="19" t="e">
        <f t="shared" ca="1" si="6"/>
        <v>#NAME?</v>
      </c>
      <c r="O432" s="19" t="str">
        <f t="shared" si="7"/>
        <v/>
      </c>
    </row>
    <row r="433" spans="2:15" x14ac:dyDescent="0.25">
      <c r="B433" s="22"/>
      <c r="C433" s="22"/>
      <c r="J433" s="22"/>
      <c r="K433" s="22"/>
      <c r="M433" s="22"/>
      <c r="N433" s="19" t="e">
        <f t="shared" ca="1" si="6"/>
        <v>#NAME?</v>
      </c>
      <c r="O433" s="19" t="str">
        <f t="shared" si="7"/>
        <v/>
      </c>
    </row>
    <row r="434" spans="2:15" x14ac:dyDescent="0.25">
      <c r="B434" s="22"/>
      <c r="C434" s="22"/>
      <c r="J434" s="22"/>
      <c r="K434" s="29"/>
      <c r="M434" s="22"/>
      <c r="N434" s="19" t="e">
        <f t="shared" ca="1" si="6"/>
        <v>#NAME?</v>
      </c>
      <c r="O434" s="19" t="str">
        <f t="shared" si="7"/>
        <v/>
      </c>
    </row>
    <row r="435" spans="2:15" x14ac:dyDescent="0.25">
      <c r="B435" s="22"/>
      <c r="C435" s="22"/>
      <c r="J435" s="22"/>
      <c r="K435" s="29"/>
      <c r="M435" s="22"/>
      <c r="N435" s="19" t="e">
        <f t="shared" ca="1" si="6"/>
        <v>#NAME?</v>
      </c>
      <c r="O435" s="19" t="str">
        <f t="shared" si="7"/>
        <v/>
      </c>
    </row>
    <row r="436" spans="2:15" x14ac:dyDescent="0.25">
      <c r="B436" s="22"/>
      <c r="C436" s="22"/>
      <c r="J436" s="22"/>
      <c r="K436" s="29"/>
      <c r="M436" s="22"/>
      <c r="N436" s="19" t="e">
        <f t="shared" ca="1" si="6"/>
        <v>#NAME?</v>
      </c>
      <c r="O436" s="19" t="str">
        <f t="shared" si="7"/>
        <v/>
      </c>
    </row>
    <row r="437" spans="2:15" x14ac:dyDescent="0.25">
      <c r="B437" s="22"/>
      <c r="C437" s="22"/>
      <c r="J437" s="22"/>
      <c r="K437" s="22"/>
      <c r="M437" s="22"/>
      <c r="N437" s="19" t="e">
        <f t="shared" ca="1" si="6"/>
        <v>#NAME?</v>
      </c>
      <c r="O437" s="19" t="str">
        <f t="shared" si="7"/>
        <v/>
      </c>
    </row>
    <row r="438" spans="2:15" x14ac:dyDescent="0.25">
      <c r="B438" s="22"/>
      <c r="C438" s="22"/>
      <c r="J438" s="22"/>
      <c r="K438" s="22"/>
      <c r="M438" s="22"/>
      <c r="N438" s="19" t="e">
        <f t="shared" ca="1" si="6"/>
        <v>#NAME?</v>
      </c>
      <c r="O438" s="19" t="str">
        <f t="shared" si="7"/>
        <v/>
      </c>
    </row>
    <row r="439" spans="2:15" x14ac:dyDescent="0.25">
      <c r="B439" s="22"/>
      <c r="C439" s="22"/>
      <c r="J439" s="22"/>
      <c r="K439" s="22"/>
      <c r="M439" s="22"/>
      <c r="N439" s="19" t="e">
        <f t="shared" ca="1" si="6"/>
        <v>#NAME?</v>
      </c>
      <c r="O439" s="19" t="str">
        <f t="shared" si="7"/>
        <v/>
      </c>
    </row>
    <row r="440" spans="2:15" x14ac:dyDescent="0.25">
      <c r="B440" s="22"/>
      <c r="C440" s="22"/>
      <c r="J440" s="22"/>
      <c r="K440" s="22"/>
      <c r="M440" s="22"/>
      <c r="N440" s="19" t="e">
        <f t="shared" ca="1" si="6"/>
        <v>#NAME?</v>
      </c>
      <c r="O440" s="19" t="str">
        <f t="shared" si="7"/>
        <v/>
      </c>
    </row>
    <row r="441" spans="2:15" x14ac:dyDescent="0.25">
      <c r="B441" s="22"/>
      <c r="C441" s="22"/>
      <c r="J441" s="22"/>
      <c r="K441" s="22"/>
      <c r="M441" s="22"/>
      <c r="N441" s="19" t="e">
        <f t="shared" ca="1" si="6"/>
        <v>#NAME?</v>
      </c>
      <c r="O441" s="19" t="str">
        <f t="shared" si="7"/>
        <v/>
      </c>
    </row>
    <row r="442" spans="2:15" x14ac:dyDescent="0.25">
      <c r="B442" s="22"/>
      <c r="C442" s="22"/>
      <c r="J442" s="22"/>
      <c r="K442" s="22"/>
      <c r="M442" s="22"/>
      <c r="N442" s="19" t="e">
        <f t="shared" ca="1" si="6"/>
        <v>#NAME?</v>
      </c>
      <c r="O442" s="19" t="str">
        <f t="shared" si="7"/>
        <v/>
      </c>
    </row>
    <row r="443" spans="2:15" x14ac:dyDescent="0.25">
      <c r="B443" s="22"/>
      <c r="C443" s="22"/>
      <c r="J443" s="22"/>
      <c r="K443" s="22"/>
      <c r="M443" s="22"/>
      <c r="N443" s="19" t="e">
        <f t="shared" ca="1" si="6"/>
        <v>#NAME?</v>
      </c>
      <c r="O443" s="19" t="str">
        <f t="shared" si="7"/>
        <v/>
      </c>
    </row>
    <row r="444" spans="2:15" x14ac:dyDescent="0.25">
      <c r="B444" s="22"/>
      <c r="C444" s="22"/>
      <c r="J444" s="22"/>
      <c r="K444" s="22"/>
      <c r="M444" s="22"/>
      <c r="N444" s="19" t="e">
        <f t="shared" ca="1" si="6"/>
        <v>#NAME?</v>
      </c>
      <c r="O444" s="19" t="str">
        <f t="shared" si="7"/>
        <v/>
      </c>
    </row>
    <row r="445" spans="2:15" x14ac:dyDescent="0.25">
      <c r="B445" s="22"/>
      <c r="C445" s="22"/>
      <c r="J445" s="22"/>
      <c r="K445" s="10"/>
      <c r="M445" s="22"/>
      <c r="N445" s="19" t="e">
        <f t="shared" ca="1" si="6"/>
        <v>#NAME?</v>
      </c>
      <c r="O445" s="19" t="str">
        <f t="shared" si="7"/>
        <v/>
      </c>
    </row>
    <row r="446" spans="2:15" x14ac:dyDescent="0.25">
      <c r="B446" s="22"/>
      <c r="C446" s="22"/>
      <c r="J446" s="22"/>
      <c r="K446" s="10"/>
      <c r="M446" s="22"/>
      <c r="N446" s="19" t="e">
        <f t="shared" ca="1" si="6"/>
        <v>#NAME?</v>
      </c>
      <c r="O446" s="19" t="str">
        <f t="shared" si="7"/>
        <v/>
      </c>
    </row>
    <row r="447" spans="2:15" x14ac:dyDescent="0.25">
      <c r="B447" s="22"/>
      <c r="C447" s="22"/>
      <c r="J447" s="22"/>
      <c r="K447" s="10"/>
      <c r="M447" s="22"/>
      <c r="N447" s="19" t="e">
        <f t="shared" ca="1" si="6"/>
        <v>#NAME?</v>
      </c>
      <c r="O447" s="19" t="str">
        <f t="shared" si="7"/>
        <v/>
      </c>
    </row>
    <row r="448" spans="2:15" x14ac:dyDescent="0.25">
      <c r="B448" s="22"/>
      <c r="C448" s="22"/>
      <c r="J448" s="22"/>
      <c r="K448" s="10"/>
      <c r="M448" s="22"/>
      <c r="N448" s="19" t="e">
        <f t="shared" ca="1" si="6"/>
        <v>#NAME?</v>
      </c>
      <c r="O448" s="19" t="str">
        <f t="shared" si="7"/>
        <v/>
      </c>
    </row>
    <row r="449" spans="2:15" x14ac:dyDescent="0.25">
      <c r="B449" s="22"/>
      <c r="C449" s="22"/>
      <c r="J449" s="22"/>
      <c r="K449" s="22"/>
      <c r="M449" s="22"/>
      <c r="N449" s="19" t="e">
        <f t="shared" ca="1" si="6"/>
        <v>#NAME?</v>
      </c>
      <c r="O449" s="19" t="str">
        <f t="shared" si="7"/>
        <v/>
      </c>
    </row>
    <row r="450" spans="2:15" x14ac:dyDescent="0.25">
      <c r="B450" s="22"/>
      <c r="C450" s="22"/>
      <c r="J450" s="22"/>
      <c r="K450" s="24"/>
      <c r="M450" s="22"/>
      <c r="N450" s="19" t="e">
        <f t="shared" ca="1" si="6"/>
        <v>#NAME?</v>
      </c>
      <c r="O450" s="19" t="str">
        <f t="shared" si="7"/>
        <v/>
      </c>
    </row>
    <row r="451" spans="2:15" x14ac:dyDescent="0.25">
      <c r="B451" s="22"/>
      <c r="C451" s="22"/>
      <c r="J451" s="22"/>
      <c r="K451" s="24"/>
      <c r="M451" s="22"/>
      <c r="N451" s="19" t="e">
        <f t="shared" ca="1" si="6"/>
        <v>#NAME?</v>
      </c>
      <c r="O451" s="19" t="str">
        <f t="shared" si="7"/>
        <v/>
      </c>
    </row>
    <row r="452" spans="2:15" x14ac:dyDescent="0.25">
      <c r="B452" s="22"/>
      <c r="C452" s="22"/>
      <c r="J452" s="22"/>
      <c r="K452" s="24"/>
      <c r="M452" s="22"/>
      <c r="N452" s="19" t="e">
        <f t="shared" ca="1" si="6"/>
        <v>#NAME?</v>
      </c>
      <c r="O452" s="19" t="str">
        <f t="shared" si="7"/>
        <v/>
      </c>
    </row>
    <row r="453" spans="2:15" x14ac:dyDescent="0.25">
      <c r="B453" s="22"/>
      <c r="C453" s="22"/>
      <c r="J453" s="22"/>
      <c r="K453" s="24"/>
      <c r="M453" s="22"/>
      <c r="N453" s="19" t="e">
        <f t="shared" ref="N453:N466" ca="1" si="8">dispColorIndex(B453)</f>
        <v>#NAME?</v>
      </c>
      <c r="O453" s="19" t="str">
        <f t="shared" ref="O453:O466" si="9">IF(B453="Implemented", CONCATENATE("&lt;row&gt;&lt;cell&gt;",L453,"&lt;/cell&gt;&lt;cell&gt;",J453,"&lt;/cell&gt;&lt;cell&gt;",K453,"&lt;/cell&gt;&lt;/row&gt;"),"")</f>
        <v/>
      </c>
    </row>
    <row r="454" spans="2:15" x14ac:dyDescent="0.25">
      <c r="B454" s="22"/>
      <c r="C454" s="22"/>
      <c r="J454" s="22"/>
      <c r="K454" s="22"/>
      <c r="M454" s="22"/>
      <c r="N454" s="19" t="e">
        <f t="shared" ca="1" si="8"/>
        <v>#NAME?</v>
      </c>
      <c r="O454" s="19" t="str">
        <f t="shared" si="9"/>
        <v/>
      </c>
    </row>
    <row r="455" spans="2:15" x14ac:dyDescent="0.25">
      <c r="B455" s="22"/>
      <c r="C455" s="22"/>
      <c r="J455" s="22"/>
      <c r="K455" s="22"/>
      <c r="M455" s="22"/>
      <c r="N455" s="19" t="e">
        <f t="shared" ca="1" si="8"/>
        <v>#NAME?</v>
      </c>
      <c r="O455" s="19" t="str">
        <f t="shared" si="9"/>
        <v/>
      </c>
    </row>
    <row r="456" spans="2:15" x14ac:dyDescent="0.25">
      <c r="B456" s="22"/>
      <c r="C456" s="22"/>
      <c r="J456" s="22"/>
      <c r="K456" s="24"/>
      <c r="M456" s="22"/>
      <c r="N456" s="19" t="e">
        <f t="shared" ca="1" si="8"/>
        <v>#NAME?</v>
      </c>
      <c r="O456" s="19" t="str">
        <f t="shared" si="9"/>
        <v/>
      </c>
    </row>
    <row r="457" spans="2:15" x14ac:dyDescent="0.25">
      <c r="B457" s="22"/>
      <c r="C457" s="22"/>
      <c r="J457" s="22"/>
      <c r="K457" s="24"/>
      <c r="M457" s="22"/>
      <c r="N457" s="19" t="e">
        <f t="shared" ca="1" si="8"/>
        <v>#NAME?</v>
      </c>
      <c r="O457" s="19" t="str">
        <f t="shared" si="9"/>
        <v/>
      </c>
    </row>
    <row r="458" spans="2:15" x14ac:dyDescent="0.25">
      <c r="B458" s="22"/>
      <c r="C458" s="22"/>
      <c r="J458" s="22"/>
      <c r="K458" s="24"/>
      <c r="M458" s="22"/>
      <c r="N458" s="19" t="e">
        <f t="shared" ca="1" si="8"/>
        <v>#NAME?</v>
      </c>
      <c r="O458" s="19" t="str">
        <f t="shared" si="9"/>
        <v/>
      </c>
    </row>
    <row r="459" spans="2:15" x14ac:dyDescent="0.25">
      <c r="B459" s="22"/>
      <c r="C459" s="22"/>
      <c r="J459" s="22"/>
      <c r="K459" s="24"/>
      <c r="M459" s="22"/>
      <c r="N459" s="19" t="e">
        <f t="shared" ca="1" si="8"/>
        <v>#NAME?</v>
      </c>
      <c r="O459" s="19" t="str">
        <f t="shared" si="9"/>
        <v/>
      </c>
    </row>
    <row r="460" spans="2:15" x14ac:dyDescent="0.25">
      <c r="B460" s="22"/>
      <c r="C460" s="22"/>
      <c r="J460" s="22"/>
      <c r="K460" s="22"/>
      <c r="M460" s="22"/>
      <c r="N460" s="19" t="e">
        <f t="shared" ca="1" si="8"/>
        <v>#NAME?</v>
      </c>
      <c r="O460" s="19" t="str">
        <f t="shared" si="9"/>
        <v/>
      </c>
    </row>
    <row r="461" spans="2:15" x14ac:dyDescent="0.25">
      <c r="B461" s="22"/>
      <c r="C461" s="22"/>
      <c r="J461" s="22"/>
      <c r="K461" s="22"/>
      <c r="M461" s="22"/>
      <c r="N461" s="19" t="e">
        <f t="shared" ca="1" si="8"/>
        <v>#NAME?</v>
      </c>
      <c r="O461" s="19" t="str">
        <f t="shared" si="9"/>
        <v/>
      </c>
    </row>
    <row r="462" spans="2:15" x14ac:dyDescent="0.25">
      <c r="B462" s="22"/>
      <c r="C462" s="22"/>
      <c r="J462" s="22"/>
      <c r="K462" s="24"/>
      <c r="M462" s="22"/>
      <c r="N462" s="19" t="e">
        <f t="shared" ca="1" si="8"/>
        <v>#NAME?</v>
      </c>
      <c r="O462" s="19" t="str">
        <f t="shared" si="9"/>
        <v/>
      </c>
    </row>
    <row r="463" spans="2:15" x14ac:dyDescent="0.25">
      <c r="B463" s="22"/>
      <c r="C463" s="22"/>
      <c r="J463" s="22"/>
      <c r="K463" s="24"/>
      <c r="M463" s="22"/>
      <c r="N463" s="19" t="e">
        <f t="shared" ca="1" si="8"/>
        <v>#NAME?</v>
      </c>
      <c r="O463" s="19" t="str">
        <f t="shared" si="9"/>
        <v/>
      </c>
    </row>
    <row r="464" spans="2:15" x14ac:dyDescent="0.25">
      <c r="B464" s="22"/>
      <c r="D464" s="22"/>
      <c r="J464" s="22"/>
      <c r="K464" s="10"/>
      <c r="M464" s="22"/>
      <c r="N464" s="19" t="e">
        <f t="shared" ca="1" si="8"/>
        <v>#NAME?</v>
      </c>
      <c r="O464" s="19" t="str">
        <f t="shared" si="9"/>
        <v/>
      </c>
    </row>
    <row r="465" spans="2:15" x14ac:dyDescent="0.25">
      <c r="B465" s="22"/>
      <c r="D465" s="22"/>
      <c r="J465" s="22"/>
      <c r="K465" s="10"/>
      <c r="M465" s="22"/>
      <c r="N465" s="19" t="e">
        <f t="shared" ca="1" si="8"/>
        <v>#NAME?</v>
      </c>
      <c r="O465" s="19" t="str">
        <f t="shared" si="9"/>
        <v/>
      </c>
    </row>
    <row r="466" spans="2:15" x14ac:dyDescent="0.25">
      <c r="B466" s="22"/>
      <c r="D466" s="22"/>
      <c r="J466" s="22"/>
      <c r="K466" s="10"/>
      <c r="M466" s="22"/>
      <c r="N466" s="19" t="e">
        <f t="shared" ca="1" si="8"/>
        <v>#NAME?</v>
      </c>
      <c r="O466" s="19" t="str">
        <f t="shared" si="9"/>
        <v/>
      </c>
    </row>
    <row r="467" spans="2:15" x14ac:dyDescent="0.25">
      <c r="B467" s="22"/>
      <c r="C467" s="22"/>
      <c r="H467" s="22"/>
      <c r="J467" s="22"/>
    </row>
    <row r="468" spans="2:15" x14ac:dyDescent="0.25">
      <c r="B468" s="22"/>
      <c r="C468" s="22"/>
      <c r="M468" s="22"/>
    </row>
    <row r="469" spans="2:15" x14ac:dyDescent="0.25">
      <c r="B469" s="22"/>
      <c r="C469" s="22"/>
      <c r="M469" s="22"/>
    </row>
    <row r="470" spans="2:15" x14ac:dyDescent="0.25">
      <c r="B470" s="22"/>
      <c r="C470" s="22"/>
      <c r="G470" s="12"/>
      <c r="H470" s="22"/>
      <c r="I470" s="22"/>
      <c r="J470" s="22"/>
      <c r="K470" s="22"/>
      <c r="L470" s="22"/>
      <c r="M470" s="22"/>
    </row>
    <row r="471" spans="2:15" x14ac:dyDescent="0.25">
      <c r="B471" s="22"/>
      <c r="C471" s="22"/>
      <c r="L471" s="22"/>
      <c r="M471" s="22"/>
    </row>
    <row r="472" spans="2:15" x14ac:dyDescent="0.25">
      <c r="B472" s="22"/>
      <c r="C472" s="22"/>
      <c r="L472" s="22"/>
      <c r="M472" s="22"/>
    </row>
    <row r="473" spans="2:15" x14ac:dyDescent="0.25">
      <c r="B473" s="22"/>
      <c r="C473" s="22"/>
      <c r="L473" s="22"/>
      <c r="M473" s="22"/>
    </row>
    <row r="474" spans="2:15" x14ac:dyDescent="0.25">
      <c r="B474" s="22"/>
      <c r="C474" s="22"/>
    </row>
    <row r="475" spans="2:15" x14ac:dyDescent="0.25">
      <c r="B475" s="22"/>
      <c r="C475" s="22"/>
    </row>
    <row r="476" spans="2:15" x14ac:dyDescent="0.25">
      <c r="B476" s="22"/>
      <c r="C476" s="22"/>
      <c r="M476" s="22"/>
    </row>
    <row r="477" spans="2:15" x14ac:dyDescent="0.25">
      <c r="B477" s="22"/>
      <c r="C477" s="22"/>
      <c r="E477" s="22"/>
      <c r="F477" s="22"/>
    </row>
    <row r="478" spans="2:15" x14ac:dyDescent="0.25">
      <c r="B478" s="22"/>
      <c r="C478" s="22"/>
      <c r="E478" s="22"/>
      <c r="F478" s="22"/>
    </row>
    <row r="479" spans="2:15" x14ac:dyDescent="0.25">
      <c r="B479" s="22"/>
      <c r="C479" s="22"/>
      <c r="M479" s="22"/>
    </row>
    <row r="480" spans="2:15" x14ac:dyDescent="0.25">
      <c r="B480" s="22"/>
      <c r="C480" s="22"/>
      <c r="E480" s="22"/>
      <c r="F480" s="22"/>
    </row>
    <row r="481" spans="1:13" x14ac:dyDescent="0.25">
      <c r="B481" s="22"/>
      <c r="C481" s="22"/>
    </row>
    <row r="482" spans="1:13" x14ac:dyDescent="0.25">
      <c r="B482" s="22"/>
      <c r="C482" s="22"/>
    </row>
    <row r="483" spans="1:13" x14ac:dyDescent="0.25">
      <c r="B483" s="22"/>
      <c r="C483" s="22"/>
      <c r="H483" s="22"/>
      <c r="J483" s="22"/>
    </row>
    <row r="484" spans="1:13" x14ac:dyDescent="0.25">
      <c r="B484" s="22"/>
      <c r="C484" s="22"/>
      <c r="E484" s="22"/>
      <c r="F484" s="22"/>
      <c r="H484" s="22"/>
      <c r="J484" s="22"/>
      <c r="M484" s="22"/>
    </row>
    <row r="485" spans="1:13" x14ac:dyDescent="0.25">
      <c r="B485" s="22"/>
      <c r="C485" s="22"/>
      <c r="E485" s="22"/>
      <c r="F485" s="22"/>
      <c r="H485" s="22"/>
      <c r="J485" s="22"/>
    </row>
    <row r="486" spans="1:13" x14ac:dyDescent="0.25">
      <c r="B486" s="22"/>
      <c r="C486" s="22"/>
      <c r="E486" s="22"/>
      <c r="F486" s="22"/>
      <c r="H486" s="22"/>
      <c r="J486" s="22"/>
    </row>
    <row r="487" spans="1:13" x14ac:dyDescent="0.25">
      <c r="B487" s="22"/>
      <c r="C487" s="22"/>
      <c r="M487" s="22"/>
    </row>
    <row r="488" spans="1:13" x14ac:dyDescent="0.25">
      <c r="B488" s="22"/>
      <c r="C488" s="22"/>
      <c r="L488" s="22"/>
      <c r="M488" s="22"/>
    </row>
    <row r="489" spans="1:13" x14ac:dyDescent="0.25">
      <c r="B489" s="22"/>
      <c r="C489" s="22"/>
      <c r="L489" s="22"/>
      <c r="M489" s="22"/>
    </row>
    <row r="490" spans="1:13" x14ac:dyDescent="0.25">
      <c r="A490" s="22"/>
      <c r="B490" s="22"/>
      <c r="C490" s="22"/>
      <c r="E490" s="22"/>
      <c r="F490" s="22"/>
      <c r="H490" s="22"/>
      <c r="I490" s="22"/>
      <c r="J490" s="22"/>
      <c r="K490" s="22"/>
      <c r="L490" s="22"/>
      <c r="M490" s="22"/>
    </row>
    <row r="491" spans="1:13" x14ac:dyDescent="0.25">
      <c r="B491" s="22"/>
      <c r="C491" s="22"/>
      <c r="E491" s="22"/>
      <c r="F491" s="22"/>
      <c r="L491" s="22"/>
    </row>
    <row r="492" spans="1:13" x14ac:dyDescent="0.25">
      <c r="B492" s="22"/>
      <c r="C492" s="22"/>
      <c r="L492" s="22"/>
      <c r="M492" s="22"/>
    </row>
    <row r="493" spans="1:13" x14ac:dyDescent="0.25">
      <c r="B493" s="22"/>
      <c r="C493" s="22"/>
      <c r="L493" s="22"/>
      <c r="M493" s="22"/>
    </row>
    <row r="494" spans="1:13" x14ac:dyDescent="0.25">
      <c r="B494" s="22"/>
      <c r="C494" s="22"/>
      <c r="L494" s="22"/>
      <c r="M494" s="22"/>
    </row>
    <row r="495" spans="1:13" x14ac:dyDescent="0.25">
      <c r="B495" s="22"/>
      <c r="C495" s="22"/>
      <c r="M495" s="22"/>
    </row>
    <row r="496" spans="1:13" x14ac:dyDescent="0.25">
      <c r="B496" s="22"/>
      <c r="C496" s="22"/>
      <c r="M496" s="22"/>
    </row>
    <row r="497" spans="2:13" x14ac:dyDescent="0.25">
      <c r="B497" s="22"/>
      <c r="C497" s="22"/>
      <c r="M497" s="22"/>
    </row>
    <row r="498" spans="2:13" x14ac:dyDescent="0.25">
      <c r="B498" s="22"/>
      <c r="C498" s="22"/>
      <c r="M498" s="22"/>
    </row>
    <row r="499" spans="2:13" x14ac:dyDescent="0.25">
      <c r="B499" s="22"/>
      <c r="C499" s="22"/>
      <c r="M499" s="22"/>
    </row>
    <row r="500" spans="2:13" x14ac:dyDescent="0.25">
      <c r="B500" s="22"/>
      <c r="C500" s="22"/>
      <c r="M500" s="22"/>
    </row>
    <row r="501" spans="2:13" x14ac:dyDescent="0.25">
      <c r="B501" s="22"/>
      <c r="C501" s="22"/>
      <c r="M501" s="22"/>
    </row>
    <row r="502" spans="2:13" x14ac:dyDescent="0.25">
      <c r="B502" s="22"/>
      <c r="C502" s="22"/>
      <c r="M502" s="22"/>
    </row>
    <row r="503" spans="2:13" x14ac:dyDescent="0.25">
      <c r="B503" s="22"/>
      <c r="C503" s="22"/>
      <c r="D503" s="22"/>
      <c r="M503" s="22"/>
    </row>
    <row r="504" spans="2:13" x14ac:dyDescent="0.25">
      <c r="B504" s="22"/>
      <c r="C504" s="22"/>
      <c r="D504" s="22"/>
      <c r="M504" s="22"/>
    </row>
    <row r="505" spans="2:13" x14ac:dyDescent="0.25">
      <c r="B505" s="22"/>
      <c r="C505" s="22"/>
      <c r="L505" s="22"/>
      <c r="M505" s="22"/>
    </row>
    <row r="506" spans="2:13" x14ac:dyDescent="0.25">
      <c r="B506" s="22"/>
      <c r="C506" s="22"/>
      <c r="L506" s="22"/>
      <c r="M506" s="22"/>
    </row>
    <row r="507" spans="2:13" x14ac:dyDescent="0.25">
      <c r="B507" s="22"/>
      <c r="C507" s="22"/>
      <c r="L507" s="22"/>
      <c r="M507" s="22"/>
    </row>
    <row r="508" spans="2:13" x14ac:dyDescent="0.25">
      <c r="B508" s="22"/>
      <c r="C508" s="22"/>
      <c r="M508" s="22"/>
    </row>
    <row r="509" spans="2:13" x14ac:dyDescent="0.25">
      <c r="B509" s="22"/>
      <c r="C509" s="22"/>
      <c r="H509" s="22"/>
      <c r="J509" s="22"/>
    </row>
    <row r="510" spans="2:13" x14ac:dyDescent="0.25">
      <c r="B510" s="22"/>
      <c r="C510" s="22"/>
      <c r="H510" s="22"/>
      <c r="J510" s="22"/>
    </row>
    <row r="511" spans="2:13" x14ac:dyDescent="0.25">
      <c r="B511" s="22"/>
      <c r="C511" s="22"/>
      <c r="M511" s="22"/>
    </row>
    <row r="512" spans="2:13" x14ac:dyDescent="0.25">
      <c r="B512" s="22"/>
      <c r="C512" s="22"/>
      <c r="H512" s="22"/>
      <c r="J512" s="22"/>
    </row>
    <row r="513" spans="2:13" x14ac:dyDescent="0.25">
      <c r="B513" s="22"/>
      <c r="C513" s="22"/>
      <c r="H513" s="22"/>
      <c r="J513" s="22"/>
    </row>
    <row r="514" spans="2:13" x14ac:dyDescent="0.25">
      <c r="B514" s="22"/>
      <c r="C514" s="22"/>
      <c r="H514" s="22"/>
      <c r="J514" s="22"/>
    </row>
    <row r="515" spans="2:13" x14ac:dyDescent="0.25">
      <c r="B515" s="22"/>
      <c r="C515" s="22"/>
      <c r="M515" s="22"/>
    </row>
    <row r="516" spans="2:13" x14ac:dyDescent="0.25">
      <c r="B516" s="22"/>
      <c r="C516" s="22"/>
      <c r="M516" s="22"/>
    </row>
    <row r="517" spans="2:13" x14ac:dyDescent="0.25">
      <c r="B517" s="22"/>
      <c r="C517" s="22"/>
      <c r="M517" s="22"/>
    </row>
    <row r="518" spans="2:13" x14ac:dyDescent="0.25">
      <c r="B518" s="22"/>
      <c r="C518" s="22"/>
      <c r="M518" s="22"/>
    </row>
    <row r="519" spans="2:13" x14ac:dyDescent="0.25">
      <c r="B519" s="22"/>
      <c r="C519" s="22"/>
      <c r="M519" s="22"/>
    </row>
    <row r="520" spans="2:13" x14ac:dyDescent="0.25">
      <c r="B520" s="22"/>
      <c r="C520" s="22"/>
      <c r="L520" s="22"/>
      <c r="M520" s="22"/>
    </row>
    <row r="521" spans="2:13" x14ac:dyDescent="0.25">
      <c r="B521" s="22"/>
      <c r="C521" s="22"/>
      <c r="L521" s="22"/>
      <c r="M521" s="22"/>
    </row>
    <row r="522" spans="2:13" x14ac:dyDescent="0.25">
      <c r="B522" s="22"/>
      <c r="C522" s="22"/>
      <c r="L522" s="22"/>
      <c r="M522" s="22"/>
    </row>
    <row r="523" spans="2:13" x14ac:dyDescent="0.25">
      <c r="B523" s="22"/>
      <c r="C523" s="22"/>
      <c r="L523" s="22"/>
      <c r="M523" s="22"/>
    </row>
    <row r="524" spans="2:13" x14ac:dyDescent="0.25">
      <c r="B524" s="22"/>
      <c r="C524" s="22"/>
      <c r="H524" s="22"/>
      <c r="J524" s="22"/>
    </row>
    <row r="525" spans="2:13" x14ac:dyDescent="0.25">
      <c r="B525" s="22"/>
      <c r="C525" s="22"/>
      <c r="H525" s="22"/>
      <c r="J525" s="22"/>
    </row>
    <row r="526" spans="2:13" x14ac:dyDescent="0.25">
      <c r="B526" s="22"/>
      <c r="C526" s="22"/>
      <c r="L526" s="22"/>
      <c r="M526" s="22"/>
    </row>
    <row r="527" spans="2:13" x14ac:dyDescent="0.25">
      <c r="B527" s="22"/>
      <c r="C527" s="22"/>
      <c r="L527" s="22"/>
      <c r="M527" s="22"/>
    </row>
    <row r="528" spans="2:13" x14ac:dyDescent="0.25">
      <c r="B528" s="22"/>
      <c r="C528" s="22"/>
      <c r="L528" s="22"/>
      <c r="M528" s="22"/>
    </row>
    <row r="529" spans="1:13" x14ac:dyDescent="0.25">
      <c r="B529" s="22"/>
      <c r="C529" s="22"/>
      <c r="L529" s="22"/>
      <c r="M529" s="22"/>
    </row>
    <row r="530" spans="1:13" x14ac:dyDescent="0.25">
      <c r="B530" s="22"/>
      <c r="C530" s="22"/>
      <c r="L530" s="22"/>
      <c r="M530" s="22"/>
    </row>
    <row r="531" spans="1:13" x14ac:dyDescent="0.25">
      <c r="A531" s="22"/>
      <c r="B531" s="22"/>
      <c r="C531" s="22"/>
      <c r="L531" s="22"/>
      <c r="M531" s="22"/>
    </row>
    <row r="532" spans="1:13" x14ac:dyDescent="0.25">
      <c r="A532" s="22"/>
      <c r="B532" s="22"/>
      <c r="C532" s="22"/>
      <c r="L532" s="22"/>
      <c r="M532" s="23"/>
    </row>
    <row r="533" spans="1:13" x14ac:dyDescent="0.25">
      <c r="B533" s="22"/>
      <c r="M533" s="22"/>
    </row>
    <row r="534" spans="1:13" x14ac:dyDescent="0.25">
      <c r="B534" s="22"/>
      <c r="C534" s="22"/>
      <c r="M534" s="22"/>
    </row>
    <row r="535" spans="1:13" x14ac:dyDescent="0.25">
      <c r="B535" s="22"/>
      <c r="C535" s="22"/>
      <c r="M535" s="22"/>
    </row>
    <row r="536" spans="1:13" x14ac:dyDescent="0.25">
      <c r="B536" s="22"/>
      <c r="C536" s="22"/>
      <c r="M536" s="22"/>
    </row>
    <row r="537" spans="1:13" x14ac:dyDescent="0.25">
      <c r="B537" s="22"/>
      <c r="C537" s="22"/>
      <c r="M537" s="22"/>
    </row>
    <row r="538" spans="1:13" x14ac:dyDescent="0.25">
      <c r="B538" s="22"/>
      <c r="C538" s="22"/>
      <c r="D538" s="22"/>
      <c r="E538" s="22"/>
      <c r="F538" s="22"/>
      <c r="G538" s="12"/>
      <c r="H538" s="22"/>
      <c r="I538" s="22"/>
      <c r="J538" s="22"/>
      <c r="K538" s="22"/>
      <c r="M538" s="22"/>
    </row>
    <row r="539" spans="1:13" x14ac:dyDescent="0.25">
      <c r="B539" s="22"/>
      <c r="C539" s="22"/>
      <c r="M539" s="22"/>
    </row>
    <row r="540" spans="1:13" x14ac:dyDescent="0.25">
      <c r="B540" s="22"/>
      <c r="C540" s="22"/>
      <c r="M540" s="22"/>
    </row>
    <row r="541" spans="1:13" x14ac:dyDescent="0.25">
      <c r="B541" s="22"/>
      <c r="M541" s="22"/>
    </row>
    <row r="542" spans="1:13" x14ac:dyDescent="0.25">
      <c r="B542" s="22"/>
      <c r="M542" s="22"/>
    </row>
    <row r="543" spans="1:13" x14ac:dyDescent="0.25">
      <c r="B543" s="22"/>
      <c r="M543" s="22"/>
    </row>
    <row r="544" spans="1:13" x14ac:dyDescent="0.25">
      <c r="B544" s="22"/>
      <c r="C544" s="22"/>
      <c r="M544" s="22"/>
    </row>
    <row r="545" spans="2:13" x14ac:dyDescent="0.25">
      <c r="B545" s="22"/>
      <c r="C545" s="22"/>
      <c r="M545" s="22"/>
    </row>
    <row r="546" spans="2:13" x14ac:dyDescent="0.25">
      <c r="B546" s="22"/>
      <c r="C546" s="22"/>
      <c r="M546" s="22"/>
    </row>
    <row r="547" spans="2:13" x14ac:dyDescent="0.25">
      <c r="B547" s="22"/>
      <c r="C547" s="22"/>
      <c r="M547" s="22"/>
    </row>
    <row r="548" spans="2:13" x14ac:dyDescent="0.25">
      <c r="B548" s="22"/>
      <c r="C548" s="22"/>
      <c r="M548" s="22"/>
    </row>
    <row r="549" spans="2:13" x14ac:dyDescent="0.25">
      <c r="B549" s="22"/>
      <c r="C549" s="22"/>
      <c r="M549" s="22"/>
    </row>
    <row r="550" spans="2:13" x14ac:dyDescent="0.25">
      <c r="B550" s="22"/>
      <c r="C550" s="22"/>
      <c r="M550" s="22"/>
    </row>
    <row r="551" spans="2:13" x14ac:dyDescent="0.25">
      <c r="B551" s="22"/>
      <c r="C551" s="22"/>
      <c r="M551" s="22"/>
    </row>
    <row r="552" spans="2:13" x14ac:dyDescent="0.25">
      <c r="B552" s="22"/>
      <c r="C552" s="22"/>
      <c r="M552" s="22"/>
    </row>
    <row r="553" spans="2:13" x14ac:dyDescent="0.25">
      <c r="B553" s="22"/>
      <c r="C553" s="22"/>
      <c r="M553" s="22"/>
    </row>
    <row r="554" spans="2:13" x14ac:dyDescent="0.25">
      <c r="B554" s="22"/>
      <c r="C554" s="22"/>
      <c r="M554" s="22"/>
    </row>
    <row r="555" spans="2:13" x14ac:dyDescent="0.25">
      <c r="B555" s="22"/>
      <c r="C555" s="22"/>
      <c r="M555" s="22"/>
    </row>
    <row r="556" spans="2:13" x14ac:dyDescent="0.25">
      <c r="B556" s="22"/>
      <c r="C556" s="22"/>
      <c r="M556" s="22"/>
    </row>
    <row r="557" spans="2:13" x14ac:dyDescent="0.25">
      <c r="B557" s="22"/>
      <c r="C557" s="22"/>
      <c r="M557" s="22"/>
    </row>
    <row r="558" spans="2:13" x14ac:dyDescent="0.25">
      <c r="B558" s="22"/>
      <c r="C558" s="22"/>
      <c r="M558" s="22"/>
    </row>
    <row r="559" spans="2:13" x14ac:dyDescent="0.25">
      <c r="B559" s="22"/>
      <c r="C559" s="22"/>
      <c r="D559" s="22"/>
      <c r="E559" s="22"/>
      <c r="F559" s="22"/>
      <c r="G559" s="12"/>
      <c r="H559" s="22"/>
      <c r="I559" s="22"/>
      <c r="J559" s="22"/>
      <c r="K559" s="22"/>
      <c r="M559" s="22"/>
    </row>
    <row r="560" spans="2:13" x14ac:dyDescent="0.25">
      <c r="B560" s="22"/>
      <c r="C560" s="22"/>
      <c r="M560" s="22"/>
    </row>
    <row r="561" spans="2:13" x14ac:dyDescent="0.25">
      <c r="B561" s="22"/>
      <c r="C561" s="22"/>
      <c r="M561" s="22"/>
    </row>
    <row r="562" spans="2:13" x14ac:dyDescent="0.25">
      <c r="B562" s="22"/>
      <c r="C562" s="22"/>
      <c r="M562" s="22"/>
    </row>
    <row r="563" spans="2:13" x14ac:dyDescent="0.25">
      <c r="B563" s="22"/>
      <c r="C563" s="22"/>
      <c r="M563" s="22"/>
    </row>
    <row r="564" spans="2:13" x14ac:dyDescent="0.25">
      <c r="B564" s="22"/>
      <c r="C564" s="22"/>
      <c r="M564" s="22"/>
    </row>
    <row r="565" spans="2:13" x14ac:dyDescent="0.25">
      <c r="B565" s="22"/>
      <c r="C565" s="22"/>
      <c r="M565" s="22"/>
    </row>
    <row r="566" spans="2:13" x14ac:dyDescent="0.25">
      <c r="B566" s="22"/>
      <c r="C566" s="22"/>
      <c r="M566" s="22"/>
    </row>
    <row r="567" spans="2:13" x14ac:dyDescent="0.25">
      <c r="B567" s="22"/>
      <c r="C567" s="22"/>
      <c r="M567" s="22"/>
    </row>
    <row r="568" spans="2:13" x14ac:dyDescent="0.25">
      <c r="B568" s="22"/>
      <c r="C568" s="22"/>
      <c r="M568" s="22"/>
    </row>
    <row r="569" spans="2:13" x14ac:dyDescent="0.25">
      <c r="B569" s="22"/>
      <c r="C569" s="22"/>
      <c r="M569" s="22"/>
    </row>
    <row r="570" spans="2:13" x14ac:dyDescent="0.25">
      <c r="B570" s="22"/>
      <c r="C570" s="22"/>
      <c r="M570" s="22"/>
    </row>
    <row r="571" spans="2:13" x14ac:dyDescent="0.25">
      <c r="B571" s="22"/>
      <c r="C571" s="22"/>
      <c r="M571" s="22"/>
    </row>
    <row r="572" spans="2:13" x14ac:dyDescent="0.25">
      <c r="B572" s="22"/>
      <c r="C572" s="22"/>
      <c r="M572" s="12"/>
    </row>
    <row r="573" spans="2:13" x14ac:dyDescent="0.25">
      <c r="B573" s="22"/>
      <c r="C573" s="22"/>
      <c r="M573" s="12"/>
    </row>
    <row r="574" spans="2:13" x14ac:dyDescent="0.25">
      <c r="B574" s="22"/>
      <c r="C574" s="22"/>
      <c r="M574" s="12"/>
    </row>
    <row r="575" spans="2:13" x14ac:dyDescent="0.25">
      <c r="B575" s="22"/>
      <c r="C575" s="22"/>
      <c r="M575" s="12"/>
    </row>
    <row r="576" spans="2:13" x14ac:dyDescent="0.25">
      <c r="B576" s="22"/>
      <c r="C576" s="22"/>
      <c r="M576" s="24"/>
    </row>
    <row r="577" spans="2:13" x14ac:dyDescent="0.25">
      <c r="B577" s="22"/>
      <c r="C577" s="22"/>
      <c r="M577" s="24"/>
    </row>
    <row r="578" spans="2:13" x14ac:dyDescent="0.25">
      <c r="B578" s="22"/>
      <c r="C578" s="22"/>
      <c r="M578" s="24"/>
    </row>
    <row r="579" spans="2:13" x14ac:dyDescent="0.25">
      <c r="B579" s="22"/>
      <c r="C579" s="22"/>
      <c r="M579" s="24"/>
    </row>
    <row r="580" spans="2:13" x14ac:dyDescent="0.25">
      <c r="B580" s="22"/>
      <c r="C580" s="22"/>
      <c r="M580" s="22"/>
    </row>
    <row r="581" spans="2:13" x14ac:dyDescent="0.25">
      <c r="B581" s="22"/>
      <c r="C581" s="22"/>
      <c r="M581" s="22"/>
    </row>
    <row r="582" spans="2:13" x14ac:dyDescent="0.25">
      <c r="B582" s="22"/>
      <c r="C582" s="22"/>
      <c r="J582" s="22"/>
      <c r="K582" s="24"/>
      <c r="M582" s="22"/>
    </row>
    <row r="583" spans="2:13" x14ac:dyDescent="0.25">
      <c r="B583" s="22"/>
      <c r="C583" s="22"/>
      <c r="J583" s="22"/>
      <c r="K583" s="22"/>
      <c r="M583" s="22"/>
    </row>
    <row r="584" spans="2:13" x14ac:dyDescent="0.25">
      <c r="B584" s="22"/>
      <c r="C584" s="22"/>
      <c r="J584" s="22"/>
      <c r="K584" s="22"/>
      <c r="M584" s="22"/>
    </row>
    <row r="585" spans="2:13" x14ac:dyDescent="0.25">
      <c r="B585" s="22"/>
      <c r="C585" s="22"/>
      <c r="J585" s="22"/>
      <c r="K585" s="22"/>
      <c r="M585" s="22"/>
    </row>
    <row r="586" spans="2:13" x14ac:dyDescent="0.25">
      <c r="B586" s="22"/>
      <c r="C586" s="22"/>
      <c r="J586" s="22"/>
      <c r="K586" s="22"/>
      <c r="M586" s="22"/>
    </row>
    <row r="587" spans="2:13" x14ac:dyDescent="0.25">
      <c r="B587" s="22"/>
      <c r="C587" s="22"/>
      <c r="J587" s="22"/>
      <c r="K587" s="22"/>
      <c r="M587" s="22"/>
    </row>
    <row r="588" spans="2:13" x14ac:dyDescent="0.25">
      <c r="B588" s="22"/>
      <c r="C588" s="22"/>
      <c r="J588" s="22"/>
      <c r="K588" s="22"/>
      <c r="L588" s="22"/>
      <c r="M588" s="22"/>
    </row>
    <row r="589" spans="2:13" x14ac:dyDescent="0.25">
      <c r="B589" s="22"/>
      <c r="C589" s="22"/>
      <c r="J589" s="22"/>
      <c r="K589" s="22"/>
      <c r="L589" s="22"/>
      <c r="M589" s="22"/>
    </row>
    <row r="590" spans="2:13" x14ac:dyDescent="0.25">
      <c r="B590" s="22"/>
      <c r="C590" s="22"/>
      <c r="J590" s="22"/>
      <c r="K590" s="22"/>
      <c r="M590" s="22"/>
    </row>
    <row r="591" spans="2:13" x14ac:dyDescent="0.25">
      <c r="B591" s="22"/>
      <c r="C591" s="22"/>
      <c r="J591" s="22"/>
      <c r="K591" s="22"/>
      <c r="M591" s="22"/>
    </row>
    <row r="592" spans="2:13" x14ac:dyDescent="0.25">
      <c r="B592" s="22"/>
      <c r="C592" s="22"/>
      <c r="H592" s="22"/>
      <c r="I592" s="22"/>
      <c r="J592" s="22"/>
    </row>
    <row r="593" spans="2:13" x14ac:dyDescent="0.25">
      <c r="B593" s="22"/>
      <c r="C593" s="22"/>
      <c r="H593" s="22"/>
      <c r="I593" s="22"/>
      <c r="J593" s="22"/>
    </row>
    <row r="594" spans="2:13" x14ac:dyDescent="0.25">
      <c r="B594" s="22"/>
      <c r="C594" s="22"/>
      <c r="H594" s="22"/>
      <c r="I594" s="22"/>
      <c r="J594" s="22"/>
    </row>
    <row r="595" spans="2:13" x14ac:dyDescent="0.25">
      <c r="B595" s="22"/>
      <c r="C595" s="22"/>
      <c r="H595" s="22"/>
      <c r="I595" s="22"/>
      <c r="J595" s="22"/>
    </row>
    <row r="596" spans="2:13" x14ac:dyDescent="0.25">
      <c r="B596" s="22"/>
      <c r="C596" s="22"/>
      <c r="H596" s="22"/>
      <c r="I596" s="22"/>
      <c r="J596" s="22"/>
    </row>
    <row r="597" spans="2:13" x14ac:dyDescent="0.25">
      <c r="B597" s="22"/>
      <c r="C597" s="22"/>
      <c r="J597" s="22"/>
    </row>
    <row r="598" spans="2:13" x14ac:dyDescent="0.25">
      <c r="B598" s="22"/>
      <c r="C598" s="22"/>
      <c r="J598" s="22"/>
    </row>
    <row r="599" spans="2:13" x14ac:dyDescent="0.25">
      <c r="B599" s="22"/>
      <c r="C599" s="22"/>
      <c r="J599" s="22"/>
    </row>
    <row r="600" spans="2:13" x14ac:dyDescent="0.25">
      <c r="B600" s="22"/>
      <c r="C600" s="22"/>
      <c r="J600" s="22"/>
    </row>
    <row r="601" spans="2:13" x14ac:dyDescent="0.25">
      <c r="B601" s="22"/>
      <c r="C601" s="22"/>
      <c r="J601" s="22"/>
    </row>
    <row r="602" spans="2:13" x14ac:dyDescent="0.25">
      <c r="B602" s="22"/>
      <c r="C602" s="22"/>
      <c r="J602" s="22"/>
    </row>
    <row r="603" spans="2:13" x14ac:dyDescent="0.25">
      <c r="B603" s="22"/>
      <c r="C603" s="22"/>
      <c r="D603" s="22"/>
      <c r="E603" s="22"/>
      <c r="F603" s="22"/>
      <c r="J603" s="22"/>
      <c r="K603" s="22"/>
    </row>
    <row r="604" spans="2:13" x14ac:dyDescent="0.25">
      <c r="B604" s="22"/>
      <c r="C604" s="22"/>
      <c r="J604" s="22"/>
      <c r="K604" s="22"/>
      <c r="M604" s="22"/>
    </row>
    <row r="605" spans="2:13" x14ac:dyDescent="0.25">
      <c r="B605" s="22"/>
      <c r="C605" s="22"/>
      <c r="J605" s="22"/>
      <c r="K605" s="22"/>
      <c r="M605" s="22"/>
    </row>
    <row r="606" spans="2:13" x14ac:dyDescent="0.25">
      <c r="B606" s="22"/>
      <c r="C606" s="22"/>
      <c r="J606" s="22"/>
      <c r="K606" s="22"/>
      <c r="M606" s="22"/>
    </row>
    <row r="607" spans="2:13" x14ac:dyDescent="0.25">
      <c r="B607" s="22"/>
      <c r="C607" s="22"/>
      <c r="J607" s="22"/>
      <c r="K607" s="22"/>
      <c r="M607" s="22"/>
    </row>
    <row r="608" spans="2:13" x14ac:dyDescent="0.25">
      <c r="B608" s="22"/>
      <c r="C608" s="22"/>
      <c r="J608" s="22"/>
      <c r="K608" s="22"/>
      <c r="M608" s="22"/>
    </row>
    <row r="609" spans="2:13" x14ac:dyDescent="0.25">
      <c r="B609" s="22"/>
      <c r="C609" s="22"/>
      <c r="J609" s="22"/>
      <c r="K609" s="22"/>
      <c r="M609" s="22"/>
    </row>
    <row r="610" spans="2:13" x14ac:dyDescent="0.25">
      <c r="B610" s="22"/>
      <c r="C610" s="22"/>
      <c r="J610" s="22"/>
      <c r="K610" s="22"/>
      <c r="M610" s="22"/>
    </row>
    <row r="611" spans="2:13" x14ac:dyDescent="0.25">
      <c r="B611" s="22"/>
      <c r="C611" s="22"/>
      <c r="J611" s="22"/>
      <c r="K611" s="22"/>
      <c r="M611" s="22"/>
    </row>
    <row r="612" spans="2:13" x14ac:dyDescent="0.25">
      <c r="B612" s="22"/>
      <c r="C612" s="22"/>
      <c r="J612" s="22"/>
      <c r="K612" s="22"/>
      <c r="M612" s="22"/>
    </row>
    <row r="613" spans="2:13" x14ac:dyDescent="0.25">
      <c r="B613" s="22"/>
      <c r="C613" s="22"/>
      <c r="J613" s="22"/>
      <c r="K613" s="22"/>
      <c r="M613" s="22"/>
    </row>
    <row r="614" spans="2:13" x14ac:dyDescent="0.25">
      <c r="B614" s="22"/>
      <c r="C614" s="22"/>
      <c r="J614" s="22"/>
      <c r="K614" s="22"/>
      <c r="M614" s="22"/>
    </row>
    <row r="615" spans="2:13" x14ac:dyDescent="0.25">
      <c r="B615" s="22"/>
      <c r="C615" s="22"/>
      <c r="J615" s="22"/>
      <c r="K615" s="22"/>
      <c r="M615" s="22"/>
    </row>
    <row r="616" spans="2:13" x14ac:dyDescent="0.25">
      <c r="B616" s="22"/>
      <c r="C616" s="22"/>
      <c r="J616" s="22"/>
      <c r="K616" s="22"/>
      <c r="M616" s="22"/>
    </row>
    <row r="617" spans="2:13" x14ac:dyDescent="0.25">
      <c r="B617" s="22"/>
      <c r="C617" s="22"/>
      <c r="J617" s="22"/>
      <c r="K617" s="22"/>
      <c r="M617" s="22"/>
    </row>
    <row r="618" spans="2:13" x14ac:dyDescent="0.25">
      <c r="B618" s="22"/>
      <c r="C618" s="22"/>
      <c r="J618" s="22"/>
      <c r="K618" s="22"/>
      <c r="M618" s="22"/>
    </row>
    <row r="619" spans="2:13" x14ac:dyDescent="0.25">
      <c r="B619" s="22"/>
      <c r="C619" s="22"/>
      <c r="J619" s="22"/>
      <c r="K619" s="22"/>
      <c r="M619" s="22"/>
    </row>
    <row r="620" spans="2:13" x14ac:dyDescent="0.25">
      <c r="B620" s="22"/>
      <c r="C620" s="22"/>
      <c r="J620" s="22"/>
      <c r="K620" s="30"/>
      <c r="M620" s="22"/>
    </row>
    <row r="621" spans="2:13" x14ac:dyDescent="0.25">
      <c r="B621" s="22"/>
      <c r="C621" s="22"/>
      <c r="J621" s="22"/>
      <c r="K621" s="40"/>
      <c r="M621" s="22"/>
    </row>
    <row r="622" spans="2:13" x14ac:dyDescent="0.25">
      <c r="B622" s="22"/>
      <c r="C622" s="22"/>
      <c r="J622" s="22"/>
      <c r="K622" s="40"/>
      <c r="M622" s="22"/>
    </row>
    <row r="623" spans="2:13" x14ac:dyDescent="0.25">
      <c r="B623" s="22"/>
      <c r="C623" s="22"/>
      <c r="J623" s="22"/>
      <c r="K623" s="30"/>
      <c r="M623" s="22"/>
    </row>
    <row r="624" spans="2:13" x14ac:dyDescent="0.25">
      <c r="B624" s="22"/>
      <c r="C624" s="22"/>
      <c r="J624" s="22"/>
      <c r="K624" s="22"/>
      <c r="M624" s="22"/>
    </row>
    <row r="625" spans="2:13" x14ac:dyDescent="0.25">
      <c r="B625" s="22"/>
      <c r="C625" s="22"/>
      <c r="J625" s="22"/>
      <c r="K625" s="22"/>
      <c r="M625" s="22"/>
    </row>
    <row r="626" spans="2:13" x14ac:dyDescent="0.25">
      <c r="B626" s="22"/>
      <c r="C626" s="22"/>
      <c r="J626" s="22"/>
      <c r="K626" s="22"/>
      <c r="M626" s="22"/>
    </row>
    <row r="627" spans="2:13" x14ac:dyDescent="0.25">
      <c r="B627" s="22"/>
      <c r="C627" s="22"/>
      <c r="J627" s="22"/>
      <c r="K627" s="22"/>
      <c r="M627" s="22"/>
    </row>
    <row r="628" spans="2:13" x14ac:dyDescent="0.25">
      <c r="B628" s="22"/>
      <c r="C628" s="22"/>
      <c r="J628" s="22"/>
      <c r="K628" s="22"/>
      <c r="M628" s="22"/>
    </row>
    <row r="629" spans="2:13" x14ac:dyDescent="0.25">
      <c r="B629" s="22"/>
      <c r="C629" s="22"/>
      <c r="J629" s="22"/>
      <c r="K629" s="22"/>
      <c r="M629" s="22"/>
    </row>
    <row r="630" spans="2:13" x14ac:dyDescent="0.25">
      <c r="B630" s="22"/>
      <c r="C630" s="22"/>
      <c r="D630" s="22"/>
      <c r="E630" s="22"/>
      <c r="F630" s="22"/>
      <c r="G630" s="12"/>
      <c r="H630" s="22"/>
      <c r="I630" s="22"/>
      <c r="J630" s="22"/>
      <c r="K630" s="22"/>
      <c r="M630" s="22"/>
    </row>
    <row r="631" spans="2:13" x14ac:dyDescent="0.25">
      <c r="B631" s="22"/>
      <c r="C631" s="22"/>
      <c r="J631" s="22"/>
      <c r="K631" s="22"/>
      <c r="M631" s="22"/>
    </row>
    <row r="632" spans="2:13" x14ac:dyDescent="0.25">
      <c r="B632" s="22"/>
      <c r="C632" s="22"/>
      <c r="J632" s="22"/>
      <c r="K632" s="22"/>
      <c r="M632" s="22"/>
    </row>
    <row r="633" spans="2:13" x14ac:dyDescent="0.25">
      <c r="B633" s="22"/>
      <c r="C633" s="22"/>
      <c r="J633" s="22"/>
      <c r="K633" s="22"/>
      <c r="M633" s="22"/>
    </row>
    <row r="634" spans="2:13" x14ac:dyDescent="0.25">
      <c r="B634" s="22"/>
      <c r="C634" s="22"/>
      <c r="J634" s="22"/>
      <c r="K634" s="22"/>
      <c r="M634" s="22"/>
    </row>
    <row r="635" spans="2:13" x14ac:dyDescent="0.25">
      <c r="B635" s="22"/>
      <c r="C635" s="22"/>
      <c r="E635" s="22"/>
      <c r="F635" s="22"/>
      <c r="H635" s="22"/>
      <c r="I635" s="22"/>
      <c r="J635" s="22"/>
      <c r="K635" s="22"/>
      <c r="M635" s="22"/>
    </row>
    <row r="636" spans="2:13" x14ac:dyDescent="0.25">
      <c r="B636" s="22"/>
      <c r="C636" s="22"/>
      <c r="J636" s="22"/>
      <c r="K636" s="22"/>
      <c r="M636" s="22"/>
    </row>
  </sheetData>
  <customSheetViews>
    <customSheetView guid="{94C4D7C9-303D-4B16-82B7-71C74265A446}" scale="85" hiddenColumns="1" topLeftCell="G22">
      <selection activeCell="L44" sqref="L44"/>
      <pageMargins left="0.7" right="0.7" top="0.75" bottom="0.75" header="0.3" footer="0.3"/>
    </customSheetView>
    <customSheetView guid="{FF120A7D-626B-4C14-97C3-5822C8B7F20E}" scale="84" topLeftCell="A55">
      <selection activeCell="E64" sqref="A64:XFD64"/>
      <pageMargins left="0.7" right="0.7" top="0.75" bottom="0.75" header="0.3" footer="0.3"/>
      <pageSetup paperSize="9" orientation="portrait" verticalDpi="0" r:id="rId1"/>
    </customSheetView>
    <customSheetView guid="{6010D128-3DC0-48D5-992E-5C043D8DC8E4}" scale="85" topLeftCell="A52">
      <selection activeCell="D76" sqref="D76"/>
      <pageMargins left="0.7" right="0.7" top="0.75" bottom="0.75" header="0.3" footer="0.3"/>
      <pageSetup paperSize="9" orientation="portrait" verticalDpi="0" r:id="rId2"/>
    </customSheetView>
    <customSheetView guid="{0DB7DE7A-6794-404B-9446-E791E4C2F6EF}" scale="85" hiddenColumns="1" topLeftCell="G1">
      <selection activeCell="L36" sqref="L36"/>
      <pageMargins left="0.7" right="0.7" top="0.75" bottom="0.75" header="0.3" footer="0.3"/>
    </customSheetView>
    <customSheetView guid="{7D1D1150-ADFB-4683-B4C1-B7DD6EB88F89}" scale="84" topLeftCell="A55">
      <selection activeCell="E64" sqref="A64:XFD64"/>
      <pageMargins left="0.7" right="0.7" top="0.75" bottom="0.75" header="0.3" footer="0.3"/>
      <pageSetup paperSize="9" orientation="portrait" verticalDpi="0" r:id="rId3"/>
    </customSheetView>
  </customSheetViews>
  <conditionalFormatting sqref="O67:XFD108 A109:XFD626 A67:N70 A71:J71 L71:N71 A72:N108 A51:XFD65">
    <cfRule type="expression" dxfId="457" priority="60">
      <formula>$B51="Not implemented"</formula>
    </cfRule>
  </conditionalFormatting>
  <conditionalFormatting sqref="O67:XFD108 A109:XFD626 A67:N70 A71:J71 L71:N71 A72:N108 A51:XFD65">
    <cfRule type="expression" dxfId="456" priority="59">
      <formula>$B51="Implemented"</formula>
    </cfRule>
  </conditionalFormatting>
  <conditionalFormatting sqref="O67:XFD108 A109:XFD626 A67:N70 A71:J71 L71:N71 A72:N108 A51:XFD65">
    <cfRule type="expression" dxfId="455" priority="58">
      <formula>$B51="Failed test"</formula>
    </cfRule>
  </conditionalFormatting>
  <conditionalFormatting sqref="O67:XFD108 A109:XFD626 A67:N70 A71:J71 L71:N71 A72:N108 A51:XFD65">
    <cfRule type="expression" dxfId="454" priority="57">
      <formula>$B51="Successful test"</formula>
    </cfRule>
  </conditionalFormatting>
  <conditionalFormatting sqref="O67:XFD108 A109:XFD626 A67:N70 A71:J71 L71:N71 A72:N108 A51:XFD65">
    <cfRule type="expression" dxfId="453" priority="56">
      <formula>$B51="In use"</formula>
    </cfRule>
  </conditionalFormatting>
  <conditionalFormatting sqref="O67:XFD108 A109:XFD626 A67:N70 A71:J71 L71:N71 A72:N108 A51:XFD65">
    <cfRule type="expression" dxfId="452" priority="55">
      <formula>$B51="Undecided"</formula>
    </cfRule>
  </conditionalFormatting>
  <conditionalFormatting sqref="K71">
    <cfRule type="expression" dxfId="451" priority="25">
      <formula>$B71="Undecided"</formula>
    </cfRule>
    <cfRule type="expression" dxfId="450" priority="26">
      <formula>$B71="In use"</formula>
    </cfRule>
    <cfRule type="expression" dxfId="449" priority="27">
      <formula>$B71="Successful test"</formula>
    </cfRule>
    <cfRule type="expression" dxfId="448" priority="28">
      <formula>$B71="Failed test"</formula>
    </cfRule>
    <cfRule type="expression" dxfId="447" priority="29">
      <formula>$B71="Implemented"</formula>
    </cfRule>
    <cfRule type="expression" dxfId="446" priority="30">
      <formula>$B71="Not implemented"</formula>
    </cfRule>
  </conditionalFormatting>
  <conditionalFormatting sqref="A66:C66 E66:K66 M66:XFD66">
    <cfRule type="expression" dxfId="445" priority="18">
      <formula>$B66="Not implemented"</formula>
    </cfRule>
  </conditionalFormatting>
  <conditionalFormatting sqref="A66:C66 E66:K66 M66:XFD66">
    <cfRule type="expression" dxfId="444" priority="17">
      <formula>$B66="Implemented"</formula>
    </cfRule>
  </conditionalFormatting>
  <conditionalFormatting sqref="A66:C66 E66:K66 M66:XFD66">
    <cfRule type="expression" dxfId="443" priority="16">
      <formula>$B66="Failed test"</formula>
    </cfRule>
  </conditionalFormatting>
  <conditionalFormatting sqref="A66:C66 E66:K66 M66:XFD66">
    <cfRule type="expression" dxfId="442" priority="15">
      <formula>$B66="Successful test"</formula>
    </cfRule>
  </conditionalFormatting>
  <conditionalFormatting sqref="A66:C66 E66:K66 M66:XFD66">
    <cfRule type="expression" dxfId="441" priority="14">
      <formula>$B66="In use"</formula>
    </cfRule>
  </conditionalFormatting>
  <conditionalFormatting sqref="A66:C66 E66:K66 M66:XFD66">
    <cfRule type="expression" dxfId="440" priority="13">
      <formula>$B66="Undecided"</formula>
    </cfRule>
  </conditionalFormatting>
  <conditionalFormatting sqref="D66">
    <cfRule type="expression" dxfId="439" priority="12">
      <formula>$B66="Not implemented"</formula>
    </cfRule>
  </conditionalFormatting>
  <conditionalFormatting sqref="D66">
    <cfRule type="expression" dxfId="438" priority="11">
      <formula>$B66="Implemented"</formula>
    </cfRule>
  </conditionalFormatting>
  <conditionalFormatting sqref="D66">
    <cfRule type="expression" dxfId="437" priority="10">
      <formula>$B66="Failed test"</formula>
    </cfRule>
  </conditionalFormatting>
  <conditionalFormatting sqref="D66">
    <cfRule type="expression" dxfId="436" priority="9">
      <formula>$B66="Successful test"</formula>
    </cfRule>
  </conditionalFormatting>
  <conditionalFormatting sqref="D66">
    <cfRule type="expression" dxfId="435" priority="8">
      <formula>$B66="In use"</formula>
    </cfRule>
  </conditionalFormatting>
  <conditionalFormatting sqref="D66">
    <cfRule type="expression" dxfId="434" priority="7">
      <formula>$B66="Undecided"</formula>
    </cfRule>
  </conditionalFormatting>
  <conditionalFormatting sqref="L66">
    <cfRule type="expression" dxfId="433" priority="6">
      <formula>$B66="Not implemented"</formula>
    </cfRule>
  </conditionalFormatting>
  <conditionalFormatting sqref="L66">
    <cfRule type="expression" dxfId="432" priority="5">
      <formula>$B66="Implemented"</formula>
    </cfRule>
  </conditionalFormatting>
  <conditionalFormatting sqref="L66">
    <cfRule type="expression" dxfId="431" priority="4">
      <formula>$B66="Failed test"</formula>
    </cfRule>
  </conditionalFormatting>
  <conditionalFormatting sqref="L66">
    <cfRule type="expression" dxfId="430" priority="3">
      <formula>$B66="Successful test"</formula>
    </cfRule>
  </conditionalFormatting>
  <conditionalFormatting sqref="L66">
    <cfRule type="expression" dxfId="429" priority="2">
      <formula>$B66="In use"</formula>
    </cfRule>
  </conditionalFormatting>
  <conditionalFormatting sqref="L66">
    <cfRule type="expression" dxfId="428" priority="1">
      <formula>$B66="Undecided"</formula>
    </cfRule>
  </conditionalFormatting>
  <conditionalFormatting sqref="A2:F2 A3:E7 A8 G2:XFD21 F3:F21 A22:XFD50 A9:E21 C8:E8">
    <cfRule type="expression" dxfId="427" priority="2263">
      <formula>#REF!="Not implemented"</formula>
    </cfRule>
  </conditionalFormatting>
  <conditionalFormatting sqref="A2:F2 A3:E7 A8 G2:XFD21 F3:F21 A22:XFD50 A9:E21 C8:E8">
    <cfRule type="expression" dxfId="426" priority="2273">
      <formula>#REF!="Implemented"</formula>
    </cfRule>
  </conditionalFormatting>
  <conditionalFormatting sqref="A2:F2 A3:E7 A8 G2:XFD21 F3:F21 A22:XFD50 A9:E21 C8:E8">
    <cfRule type="expression" dxfId="425" priority="2283">
      <formula>#REF!="Failed test"</formula>
    </cfRule>
  </conditionalFormatting>
  <conditionalFormatting sqref="A2:F2 A3:E7 A8 G2:XFD21 F3:F21 A22:XFD50 A9:E21 C8:E8">
    <cfRule type="expression" dxfId="424" priority="2293">
      <formula>#REF!="Successful test"</formula>
    </cfRule>
  </conditionalFormatting>
  <conditionalFormatting sqref="A2:F2 A3:E7 A8 G2:XFD21 F3:F21 A22:XFD50 A9:E21 C8:E8">
    <cfRule type="expression" dxfId="423" priority="2303">
      <formula>#REF!="In use"</formula>
    </cfRule>
  </conditionalFormatting>
  <conditionalFormatting sqref="A2:F2 A3:E7 A8 G2:XFD21 F3:F21 A22:XFD50 A9:E21 C8:E8">
    <cfRule type="expression" dxfId="422" priority="2313">
      <formula>#REF!="Undecided"</formula>
    </cfRule>
  </conditionalFormatting>
  <conditionalFormatting sqref="B8">
    <cfRule type="expression" dxfId="421" priority="2323">
      <formula>#REF!="Undecided"</formula>
    </cfRule>
    <cfRule type="expression" dxfId="420" priority="2324">
      <formula>#REF!="In use"</formula>
    </cfRule>
    <cfRule type="expression" dxfId="419" priority="2325">
      <formula>#REF!="Successful test"</formula>
    </cfRule>
    <cfRule type="expression" dxfId="418" priority="2326">
      <formula>#REF!="Failed test"</formula>
    </cfRule>
    <cfRule type="expression" dxfId="417" priority="2327">
      <formula>#REF!="Implemented"</formula>
    </cfRule>
    <cfRule type="expression" dxfId="416" priority="2328">
      <formula>#REF!="Not implemented"</formula>
    </cfRule>
  </conditionalFormatting>
  <dataValidations count="3">
    <dataValidation type="list" allowBlank="1" showInputMessage="1" showErrorMessage="1" sqref="H66:H102">
      <formula1>Validation_Type</formula1>
    </dataValidation>
    <dataValidation type="list" allowBlank="1" showInputMessage="1" showErrorMessage="1" sqref="B66:B312">
      <formula1>Status</formula1>
    </dataValidation>
    <dataValidation type="list" allowBlank="1" showInputMessage="1" showErrorMessage="1" sqref="I51:I631">
      <formula1>ValidationScope</formula1>
    </dataValidation>
  </dataValidations>
  <pageMargins left="0.7" right="0.7" top="0.75" bottom="0.75" header="0.3" footer="0.3"/>
  <pageSetup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3"/>
  <sheetViews>
    <sheetView zoomScale="85" zoomScaleNormal="85" workbookViewId="0"/>
  </sheetViews>
  <sheetFormatPr defaultRowHeight="15" x14ac:dyDescent="0.25"/>
  <cols>
    <col min="1" max="1" width="71.140625" style="8" customWidth="1"/>
    <col min="2" max="2" width="167.28515625" style="8" customWidth="1"/>
    <col min="3" max="3" width="53" style="8" customWidth="1"/>
    <col min="4" max="4" width="57.28515625" style="8" customWidth="1"/>
    <col min="5" max="5" width="12.42578125" style="8" customWidth="1"/>
    <col min="6" max="6" width="11.28515625" style="8" customWidth="1"/>
    <col min="7" max="7" width="61.42578125" style="8" customWidth="1"/>
    <col min="8" max="8" width="5.42578125" style="8" customWidth="1"/>
    <col min="9" max="11" width="16.140625" style="8" customWidth="1"/>
    <col min="12" max="12" width="28" style="8" customWidth="1"/>
    <col min="13" max="13" width="72.28515625" style="8" customWidth="1"/>
    <col min="14" max="14" width="40.5703125" style="8" bestFit="1" customWidth="1"/>
    <col min="15" max="15" width="18.28515625" style="8" bestFit="1" customWidth="1"/>
    <col min="16" max="16" width="12.42578125" style="8" bestFit="1" customWidth="1"/>
    <col min="17" max="17" width="161.42578125" style="8" bestFit="1" customWidth="1"/>
    <col min="18" max="31" width="9.140625" style="8"/>
    <col min="32" max="32" width="175.28515625" style="8" bestFit="1" customWidth="1"/>
    <col min="33" max="16384" width="9.140625" style="8"/>
  </cols>
  <sheetData>
    <row r="1" spans="1:6" x14ac:dyDescent="0.25">
      <c r="A1" s="13" t="s">
        <v>0</v>
      </c>
      <c r="B1" s="13" t="s">
        <v>11</v>
      </c>
    </row>
    <row r="2" spans="1:6" x14ac:dyDescent="0.25">
      <c r="A2" s="14" t="s">
        <v>749</v>
      </c>
      <c r="B2" s="14" t="s">
        <v>751</v>
      </c>
      <c r="C2" s="14"/>
      <c r="D2" s="14"/>
      <c r="E2" s="14"/>
      <c r="F2" s="14"/>
    </row>
    <row r="3" spans="1:6" x14ac:dyDescent="0.25">
      <c r="A3" s="14" t="s">
        <v>145</v>
      </c>
      <c r="B3" s="14" t="s">
        <v>775</v>
      </c>
      <c r="C3" s="14"/>
      <c r="D3" s="12"/>
      <c r="E3" s="14"/>
      <c r="F3" s="14"/>
    </row>
    <row r="4" spans="1:6" x14ac:dyDescent="0.25">
      <c r="A4" s="14" t="s">
        <v>144</v>
      </c>
      <c r="B4" s="14" t="s">
        <v>87</v>
      </c>
      <c r="C4" s="14"/>
      <c r="D4" s="14"/>
      <c r="E4" s="14"/>
      <c r="F4" s="14"/>
    </row>
    <row r="5" spans="1:6" x14ac:dyDescent="0.25">
      <c r="A5" s="14" t="s">
        <v>812</v>
      </c>
      <c r="B5" s="14" t="s">
        <v>801</v>
      </c>
      <c r="C5" s="14"/>
      <c r="D5" s="12"/>
      <c r="E5" s="14"/>
      <c r="F5" s="14"/>
    </row>
    <row r="6" spans="1:6" x14ac:dyDescent="0.25">
      <c r="A6" s="14" t="s">
        <v>146</v>
      </c>
      <c r="B6" s="14" t="s">
        <v>1138</v>
      </c>
      <c r="C6" s="14"/>
      <c r="D6" s="12"/>
      <c r="E6" s="14"/>
      <c r="F6" s="14"/>
    </row>
    <row r="7" spans="1:6" x14ac:dyDescent="0.25">
      <c r="A7" s="14" t="s">
        <v>148</v>
      </c>
      <c r="B7" s="14" t="s">
        <v>46</v>
      </c>
      <c r="C7" s="14"/>
      <c r="D7" s="12"/>
      <c r="E7" s="14"/>
      <c r="F7" s="14"/>
    </row>
    <row r="8" spans="1:6" x14ac:dyDescent="0.25">
      <c r="A8" s="14" t="s">
        <v>147</v>
      </c>
      <c r="B8" s="14" t="s">
        <v>60</v>
      </c>
      <c r="C8" s="14"/>
      <c r="D8" s="12"/>
      <c r="E8" s="14"/>
      <c r="F8" s="14"/>
    </row>
    <row r="9" spans="1:6" x14ac:dyDescent="0.25">
      <c r="A9" s="14" t="s">
        <v>813</v>
      </c>
      <c r="B9" s="14" t="s">
        <v>814</v>
      </c>
      <c r="C9" s="14"/>
      <c r="D9" s="12"/>
      <c r="E9" s="14"/>
      <c r="F9" s="14"/>
    </row>
    <row r="10" spans="1:6" x14ac:dyDescent="0.25">
      <c r="A10" s="14" t="s">
        <v>149</v>
      </c>
      <c r="B10" s="14" t="s">
        <v>1139</v>
      </c>
      <c r="C10" s="14"/>
      <c r="D10" s="12"/>
      <c r="E10" s="14"/>
      <c r="F10" s="14"/>
    </row>
    <row r="11" spans="1:6" x14ac:dyDescent="0.25">
      <c r="A11" s="14" t="s">
        <v>151</v>
      </c>
      <c r="B11" s="14" t="s">
        <v>47</v>
      </c>
      <c r="C11" s="14"/>
      <c r="D11" s="12"/>
      <c r="E11" s="14"/>
      <c r="F11" s="14"/>
    </row>
    <row r="12" spans="1:6" x14ac:dyDescent="0.25">
      <c r="A12" s="14" t="s">
        <v>150</v>
      </c>
      <c r="B12" s="14" t="s">
        <v>67</v>
      </c>
      <c r="C12" s="14"/>
      <c r="D12" s="12"/>
      <c r="E12" s="14"/>
      <c r="F12" s="14"/>
    </row>
    <row r="13" spans="1:6" x14ac:dyDescent="0.25">
      <c r="A13" s="14" t="s">
        <v>809</v>
      </c>
      <c r="B13" s="14" t="s">
        <v>810</v>
      </c>
      <c r="C13" s="14"/>
      <c r="D13" s="12"/>
      <c r="E13" s="14"/>
      <c r="F13" s="14"/>
    </row>
    <row r="14" spans="1:6" x14ac:dyDescent="0.25">
      <c r="A14" s="14" t="s">
        <v>152</v>
      </c>
      <c r="B14" s="14" t="s">
        <v>1140</v>
      </c>
      <c r="C14" s="14"/>
      <c r="D14" s="12"/>
      <c r="E14" s="14"/>
      <c r="F14" s="14"/>
    </row>
    <row r="15" spans="1:6" x14ac:dyDescent="0.25">
      <c r="A15" s="14" t="s">
        <v>848</v>
      </c>
      <c r="B15" s="14" t="s">
        <v>1137</v>
      </c>
      <c r="C15" s="14"/>
      <c r="D15" s="9"/>
      <c r="F15" s="14"/>
    </row>
    <row r="16" spans="1:6" x14ac:dyDescent="0.25">
      <c r="A16" s="14" t="s">
        <v>153</v>
      </c>
      <c r="B16" s="14" t="s">
        <v>66</v>
      </c>
      <c r="C16" s="14"/>
      <c r="D16" s="12"/>
      <c r="E16" s="14"/>
      <c r="F16" s="14"/>
    </row>
    <row r="17" spans="1:6" x14ac:dyDescent="0.25">
      <c r="A17" s="14" t="s">
        <v>750</v>
      </c>
      <c r="B17" s="14" t="s">
        <v>752</v>
      </c>
      <c r="C17" s="14"/>
      <c r="D17" s="12"/>
      <c r="E17" s="14"/>
      <c r="F17" s="14"/>
    </row>
    <row r="18" spans="1:6" x14ac:dyDescent="0.25">
      <c r="A18" s="14" t="s">
        <v>496</v>
      </c>
      <c r="B18" s="14" t="s">
        <v>1042</v>
      </c>
      <c r="C18" s="14"/>
      <c r="D18" s="12"/>
      <c r="E18" s="14"/>
      <c r="F18" s="14"/>
    </row>
    <row r="19" spans="1:6" x14ac:dyDescent="0.25">
      <c r="A19" s="14" t="s">
        <v>849</v>
      </c>
      <c r="B19" s="14" t="s">
        <v>1022</v>
      </c>
      <c r="C19" s="14"/>
      <c r="D19" s="9"/>
      <c r="F19" s="14"/>
    </row>
    <row r="20" spans="1:6" x14ac:dyDescent="0.25">
      <c r="A20" s="14" t="s">
        <v>497</v>
      </c>
      <c r="B20" s="14" t="s">
        <v>1117</v>
      </c>
      <c r="C20" s="14"/>
      <c r="D20" s="12"/>
      <c r="E20" s="14"/>
      <c r="F20" s="14"/>
    </row>
    <row r="21" spans="1:6" x14ac:dyDescent="0.25">
      <c r="A21" s="14" t="s">
        <v>498</v>
      </c>
      <c r="B21" s="14" t="s">
        <v>912</v>
      </c>
      <c r="C21" s="14"/>
      <c r="D21" s="12"/>
      <c r="E21" s="14"/>
      <c r="F21" s="14"/>
    </row>
    <row r="22" spans="1:6" x14ac:dyDescent="0.25">
      <c r="A22" s="14" t="s">
        <v>499</v>
      </c>
      <c r="B22" s="14" t="s">
        <v>1131</v>
      </c>
      <c r="C22" s="14"/>
      <c r="D22" s="12"/>
      <c r="E22" s="14"/>
      <c r="F22" s="14"/>
    </row>
    <row r="23" spans="1:6" x14ac:dyDescent="0.25">
      <c r="A23" s="14" t="s">
        <v>500</v>
      </c>
      <c r="B23" s="19" t="s">
        <v>911</v>
      </c>
      <c r="C23" s="14"/>
      <c r="D23" s="12"/>
      <c r="E23" s="14"/>
      <c r="F23" s="14"/>
    </row>
    <row r="24" spans="1:6" x14ac:dyDescent="0.25">
      <c r="A24" s="14" t="s">
        <v>501</v>
      </c>
      <c r="B24" s="14" t="s">
        <v>1046</v>
      </c>
      <c r="C24" s="14"/>
      <c r="D24" s="14"/>
      <c r="E24" s="14"/>
      <c r="F24" s="14"/>
    </row>
    <row r="25" spans="1:6" x14ac:dyDescent="0.25">
      <c r="A25" s="14" t="s">
        <v>502</v>
      </c>
      <c r="B25" s="14" t="s">
        <v>60</v>
      </c>
      <c r="C25" s="14"/>
      <c r="D25" s="12"/>
      <c r="E25" s="14"/>
      <c r="F25" s="14"/>
    </row>
    <row r="26" spans="1:6" x14ac:dyDescent="0.25">
      <c r="A26" s="14" t="s">
        <v>503</v>
      </c>
      <c r="B26" s="14" t="s">
        <v>1118</v>
      </c>
      <c r="C26" s="14"/>
      <c r="D26" s="12"/>
      <c r="E26" s="14"/>
      <c r="F26" s="14"/>
    </row>
    <row r="27" spans="1:6" x14ac:dyDescent="0.25">
      <c r="A27" s="14" t="s">
        <v>504</v>
      </c>
      <c r="B27" s="14" t="s">
        <v>1047</v>
      </c>
      <c r="C27" s="14"/>
      <c r="D27" s="12"/>
      <c r="E27" s="14"/>
      <c r="F27" s="14"/>
    </row>
    <row r="28" spans="1:6" x14ac:dyDescent="0.25">
      <c r="A28" s="14" t="s">
        <v>505</v>
      </c>
      <c r="B28" s="14" t="s">
        <v>1116</v>
      </c>
      <c r="C28" s="14"/>
      <c r="D28" s="12"/>
      <c r="E28" s="14"/>
      <c r="F28" s="14"/>
    </row>
    <row r="29" spans="1:6" x14ac:dyDescent="0.25">
      <c r="A29" s="14" t="s">
        <v>506</v>
      </c>
      <c r="B29" s="14" t="s">
        <v>1142</v>
      </c>
      <c r="C29" s="14"/>
      <c r="D29" s="12"/>
      <c r="E29" s="14"/>
      <c r="F29" s="14"/>
    </row>
    <row r="30" spans="1:6" x14ac:dyDescent="0.25">
      <c r="A30" s="14" t="s">
        <v>507</v>
      </c>
      <c r="B30" s="14" t="s">
        <v>1132</v>
      </c>
      <c r="C30" s="14"/>
      <c r="D30" s="12"/>
      <c r="E30" s="14"/>
      <c r="F30" s="14"/>
    </row>
    <row r="31" spans="1:6" x14ac:dyDescent="0.25">
      <c r="A31" s="14" t="s">
        <v>811</v>
      </c>
      <c r="B31" s="14" t="s">
        <v>799</v>
      </c>
      <c r="C31" s="14"/>
      <c r="D31" s="12"/>
      <c r="E31" s="14"/>
      <c r="F31" s="14"/>
    </row>
    <row r="32" spans="1:6" x14ac:dyDescent="0.25">
      <c r="A32" s="14" t="s">
        <v>508</v>
      </c>
      <c r="B32" s="14" t="s">
        <v>1043</v>
      </c>
      <c r="C32" s="14"/>
      <c r="D32" s="12"/>
      <c r="E32" s="14"/>
      <c r="F32" s="14"/>
    </row>
    <row r="33" spans="1:17" x14ac:dyDescent="0.25">
      <c r="A33" s="12" t="s">
        <v>510</v>
      </c>
      <c r="B33" s="12" t="s">
        <v>1136</v>
      </c>
      <c r="C33" s="12"/>
      <c r="D33" s="12"/>
      <c r="E33" s="14"/>
      <c r="F33" s="14"/>
    </row>
    <row r="34" spans="1:17" x14ac:dyDescent="0.25">
      <c r="A34" s="14" t="s">
        <v>509</v>
      </c>
      <c r="B34" s="14" t="s">
        <v>1133</v>
      </c>
      <c r="C34" s="14"/>
      <c r="D34" s="12"/>
      <c r="E34" s="14"/>
      <c r="F34" s="14"/>
    </row>
    <row r="35" spans="1:17" x14ac:dyDescent="0.25">
      <c r="A35" s="14" t="s">
        <v>511</v>
      </c>
      <c r="B35" s="14" t="s">
        <v>1044</v>
      </c>
      <c r="C35" s="14"/>
      <c r="D35" s="12"/>
      <c r="E35" s="14"/>
      <c r="F35" s="14"/>
    </row>
    <row r="36" spans="1:17" x14ac:dyDescent="0.25">
      <c r="A36" s="14" t="s">
        <v>512</v>
      </c>
      <c r="B36" s="14" t="s">
        <v>1134</v>
      </c>
      <c r="C36" s="14"/>
      <c r="D36" s="14"/>
      <c r="E36" s="14"/>
      <c r="F36" s="14"/>
    </row>
    <row r="37" spans="1:17" x14ac:dyDescent="0.25">
      <c r="A37" s="14" t="s">
        <v>789</v>
      </c>
      <c r="B37" s="14" t="s">
        <v>1226</v>
      </c>
      <c r="C37" s="14"/>
      <c r="D37" s="12"/>
      <c r="E37" s="14"/>
      <c r="F37" s="14"/>
    </row>
    <row r="38" spans="1:17" x14ac:dyDescent="0.25">
      <c r="A38" s="14" t="s">
        <v>492</v>
      </c>
      <c r="B38" s="14" t="s">
        <v>1141</v>
      </c>
      <c r="C38" s="14"/>
      <c r="D38" s="12"/>
      <c r="E38" s="14"/>
      <c r="F38" s="14"/>
    </row>
    <row r="39" spans="1:17" x14ac:dyDescent="0.25">
      <c r="A39" s="14" t="s">
        <v>495</v>
      </c>
      <c r="B39" s="14" t="s">
        <v>68</v>
      </c>
      <c r="C39" s="14"/>
      <c r="D39" s="12"/>
      <c r="E39" s="14"/>
      <c r="F39" s="14"/>
    </row>
    <row r="40" spans="1:17" x14ac:dyDescent="0.25">
      <c r="A40" s="14" t="s">
        <v>493</v>
      </c>
      <c r="B40" s="14" t="s">
        <v>494</v>
      </c>
      <c r="C40" s="14"/>
      <c r="D40" s="12"/>
      <c r="E40" s="14"/>
      <c r="F40" s="14"/>
    </row>
    <row r="41" spans="1:17" x14ac:dyDescent="0.25">
      <c r="A41" s="14" t="s">
        <v>731</v>
      </c>
      <c r="B41" s="14" t="s">
        <v>730</v>
      </c>
      <c r="C41" s="14"/>
      <c r="D41" s="12"/>
      <c r="E41" s="14"/>
      <c r="F41" s="14"/>
    </row>
    <row r="42" spans="1:17" x14ac:dyDescent="0.25">
      <c r="A42" s="14" t="s">
        <v>786</v>
      </c>
      <c r="B42" s="14" t="s">
        <v>1135</v>
      </c>
      <c r="C42" s="14"/>
      <c r="D42" s="9"/>
      <c r="F42" s="14"/>
    </row>
    <row r="43" spans="1:17" x14ac:dyDescent="0.25">
      <c r="A43" s="14"/>
      <c r="B43" s="14"/>
      <c r="C43" s="14"/>
      <c r="D43" s="12"/>
      <c r="E43" s="14"/>
      <c r="F43" s="14"/>
    </row>
    <row r="44" spans="1:17" x14ac:dyDescent="0.25">
      <c r="A44" s="14"/>
      <c r="B44" s="14"/>
      <c r="C44" s="14"/>
      <c r="D44" s="12"/>
      <c r="E44" s="14"/>
      <c r="F44" s="14"/>
    </row>
    <row r="45" spans="1:17" x14ac:dyDescent="0.25">
      <c r="A45" s="14"/>
      <c r="B45" s="14"/>
      <c r="C45" s="14"/>
      <c r="D45" s="12"/>
      <c r="E45" s="14"/>
      <c r="F45" s="14"/>
    </row>
    <row r="46" spans="1:17" x14ac:dyDescent="0.25">
      <c r="A46" s="14"/>
      <c r="B46" s="14"/>
      <c r="C46" s="14"/>
      <c r="D46" s="12"/>
      <c r="E46" s="14"/>
      <c r="F46" s="14"/>
    </row>
    <row r="47" spans="1:17" x14ac:dyDescent="0.25">
      <c r="A47" s="14"/>
      <c r="B47" s="12"/>
      <c r="C47" s="1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2"/>
      <c r="P47" s="14"/>
      <c r="Q47" s="14"/>
    </row>
    <row r="48" spans="1:17" x14ac:dyDescent="0.25">
      <c r="A48" s="14"/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14"/>
      <c r="B49" s="12"/>
      <c r="C49" s="1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2"/>
      <c r="P49" s="14"/>
      <c r="Q49" s="14"/>
    </row>
    <row r="50" spans="1:17" x14ac:dyDescent="0.25">
      <c r="A50" s="14"/>
      <c r="B50" s="12"/>
      <c r="C50" s="1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2"/>
      <c r="P50" s="14"/>
      <c r="Q50" s="14"/>
    </row>
    <row r="51" spans="1:17" x14ac:dyDescent="0.25">
      <c r="A51" s="14"/>
      <c r="B51" s="12"/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/>
      <c r="P51" s="14"/>
      <c r="Q51" s="14"/>
    </row>
    <row r="52" spans="1:17" x14ac:dyDescent="0.25">
      <c r="A52" s="14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2"/>
      <c r="P52" s="14"/>
      <c r="Q52" s="14"/>
    </row>
    <row r="53" spans="1:17" x14ac:dyDescent="0.25">
      <c r="A53" s="14"/>
      <c r="B53" s="12"/>
      <c r="C53" s="1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2"/>
      <c r="P53" s="14"/>
      <c r="Q53" s="14"/>
    </row>
    <row r="54" spans="1:17" x14ac:dyDescent="0.25">
      <c r="A54" s="14"/>
      <c r="B54" s="12"/>
      <c r="C54" s="1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2"/>
      <c r="P54" s="14"/>
      <c r="Q54" s="14"/>
    </row>
    <row r="55" spans="1:17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x14ac:dyDescent="0.25">
      <c r="A56" s="13"/>
      <c r="B56" s="2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B57" s="9"/>
      <c r="C57" s="9"/>
      <c r="O57" s="9"/>
    </row>
    <row r="58" spans="1:17" x14ac:dyDescent="0.25">
      <c r="B58" s="9"/>
      <c r="C58" s="9"/>
      <c r="O58" s="9"/>
    </row>
    <row r="59" spans="1:17" x14ac:dyDescent="0.25">
      <c r="B59" s="9"/>
      <c r="C59" s="9"/>
      <c r="O59" s="9"/>
    </row>
    <row r="60" spans="1:17" x14ac:dyDescent="0.25">
      <c r="B60" s="9"/>
      <c r="C60" s="9"/>
      <c r="O60" s="9"/>
    </row>
    <row r="61" spans="1:17" x14ac:dyDescent="0.25">
      <c r="B61" s="9"/>
      <c r="C61" s="9"/>
      <c r="O61" s="9"/>
    </row>
    <row r="62" spans="1:17" x14ac:dyDescent="0.25">
      <c r="B62" s="9"/>
      <c r="C62" s="9"/>
      <c r="O62" s="9"/>
    </row>
    <row r="63" spans="1:17" x14ac:dyDescent="0.25">
      <c r="B63" s="9"/>
      <c r="C63" s="9"/>
      <c r="O63" s="9"/>
    </row>
    <row r="64" spans="1:17" x14ac:dyDescent="0.25">
      <c r="B64" s="9"/>
      <c r="C64" s="9"/>
      <c r="D64" s="9"/>
      <c r="O64" s="9"/>
    </row>
    <row r="65" spans="2:15" x14ac:dyDescent="0.25">
      <c r="B65" s="9"/>
      <c r="C65" s="9"/>
      <c r="N65" s="9"/>
      <c r="O65" s="9"/>
    </row>
    <row r="66" spans="2:15" x14ac:dyDescent="0.25">
      <c r="B66" s="9"/>
      <c r="C66" s="9"/>
      <c r="N66" s="9"/>
      <c r="O66" s="9"/>
    </row>
    <row r="67" spans="2:15" x14ac:dyDescent="0.25">
      <c r="B67" s="9"/>
      <c r="C67" s="9"/>
      <c r="H67" s="9"/>
      <c r="L67" s="9"/>
      <c r="N67" s="9"/>
      <c r="O67" s="9"/>
    </row>
    <row r="68" spans="2:15" x14ac:dyDescent="0.25">
      <c r="B68" s="9"/>
      <c r="C68" s="9"/>
    </row>
    <row r="69" spans="2:15" x14ac:dyDescent="0.25">
      <c r="B69" s="9"/>
      <c r="C69" s="9"/>
      <c r="O69" s="9"/>
    </row>
    <row r="70" spans="2:15" x14ac:dyDescent="0.25">
      <c r="B70" s="9"/>
      <c r="C70" s="9"/>
      <c r="O70" s="9"/>
    </row>
    <row r="71" spans="2:15" x14ac:dyDescent="0.25">
      <c r="B71" s="9"/>
      <c r="C71" s="9"/>
      <c r="H71" s="9"/>
      <c r="L71" s="9"/>
    </row>
    <row r="72" spans="2:15" x14ac:dyDescent="0.25">
      <c r="B72" s="9"/>
      <c r="C72" s="9"/>
      <c r="O72" s="9"/>
    </row>
    <row r="73" spans="2:15" x14ac:dyDescent="0.25">
      <c r="B73" s="9"/>
      <c r="C73" s="9"/>
      <c r="O73" s="9"/>
    </row>
    <row r="74" spans="2:15" x14ac:dyDescent="0.25">
      <c r="B74" s="9"/>
      <c r="C74" s="9"/>
      <c r="G74" s="12"/>
      <c r="H74" s="9"/>
      <c r="I74" s="9"/>
      <c r="J74" s="9"/>
      <c r="K74" s="9"/>
      <c r="L74" s="9"/>
      <c r="M74" s="9"/>
      <c r="N74" s="9"/>
      <c r="O74" s="9"/>
    </row>
    <row r="75" spans="2:15" x14ac:dyDescent="0.25">
      <c r="B75" s="9"/>
      <c r="C75" s="9"/>
      <c r="N75" s="9"/>
      <c r="O75" s="9"/>
    </row>
    <row r="76" spans="2:15" x14ac:dyDescent="0.25">
      <c r="B76" s="9"/>
      <c r="C76" s="9"/>
      <c r="N76" s="9"/>
      <c r="O76" s="9"/>
    </row>
    <row r="77" spans="2:15" x14ac:dyDescent="0.25">
      <c r="B77" s="9"/>
      <c r="C77" s="9"/>
      <c r="N77" s="9"/>
      <c r="O77" s="9"/>
    </row>
    <row r="78" spans="2:15" x14ac:dyDescent="0.25">
      <c r="B78" s="9"/>
      <c r="C78" s="9"/>
    </row>
    <row r="79" spans="2:15" x14ac:dyDescent="0.25">
      <c r="B79" s="9"/>
      <c r="C79" s="9"/>
    </row>
    <row r="80" spans="2:15" x14ac:dyDescent="0.25">
      <c r="B80" s="9"/>
      <c r="C80" s="9"/>
      <c r="O80" s="9"/>
    </row>
    <row r="81" spans="1:15" x14ac:dyDescent="0.25">
      <c r="B81" s="9"/>
      <c r="C81" s="9"/>
      <c r="E81" s="9"/>
      <c r="F81" s="9"/>
    </row>
    <row r="82" spans="1:15" x14ac:dyDescent="0.25">
      <c r="B82" s="9"/>
      <c r="C82" s="9"/>
      <c r="E82" s="9"/>
      <c r="F82" s="9"/>
    </row>
    <row r="83" spans="1:15" x14ac:dyDescent="0.25">
      <c r="B83" s="9"/>
      <c r="C83" s="9"/>
      <c r="O83" s="9"/>
    </row>
    <row r="84" spans="1:15" x14ac:dyDescent="0.25">
      <c r="B84" s="9"/>
      <c r="C84" s="9"/>
      <c r="E84" s="9"/>
      <c r="F84" s="9"/>
    </row>
    <row r="85" spans="1:15" x14ac:dyDescent="0.25">
      <c r="B85" s="9"/>
      <c r="C85" s="9"/>
    </row>
    <row r="86" spans="1:15" x14ac:dyDescent="0.25">
      <c r="B86" s="9"/>
      <c r="C86" s="9"/>
    </row>
    <row r="87" spans="1:15" x14ac:dyDescent="0.25">
      <c r="B87" s="9"/>
      <c r="C87" s="9"/>
      <c r="H87" s="9"/>
      <c r="L87" s="9"/>
    </row>
    <row r="88" spans="1:15" x14ac:dyDescent="0.25">
      <c r="B88" s="9"/>
      <c r="C88" s="9"/>
      <c r="E88" s="9"/>
      <c r="F88" s="9"/>
      <c r="H88" s="9"/>
      <c r="L88" s="9"/>
      <c r="O88" s="9"/>
    </row>
    <row r="89" spans="1:15" x14ac:dyDescent="0.25">
      <c r="B89" s="9"/>
      <c r="C89" s="9"/>
      <c r="E89" s="9"/>
      <c r="F89" s="9"/>
      <c r="H89" s="9"/>
      <c r="L89" s="9"/>
    </row>
    <row r="90" spans="1:15" x14ac:dyDescent="0.25">
      <c r="B90" s="9"/>
      <c r="C90" s="9"/>
      <c r="E90" s="9"/>
      <c r="F90" s="9"/>
      <c r="H90" s="9"/>
      <c r="L90" s="9"/>
    </row>
    <row r="91" spans="1:15" x14ac:dyDescent="0.25">
      <c r="B91" s="9"/>
      <c r="C91" s="9"/>
      <c r="O91" s="9"/>
    </row>
    <row r="92" spans="1:15" x14ac:dyDescent="0.25">
      <c r="B92" s="9"/>
      <c r="C92" s="9"/>
      <c r="N92" s="9"/>
      <c r="O92" s="9"/>
    </row>
    <row r="93" spans="1:15" x14ac:dyDescent="0.25">
      <c r="B93" s="9"/>
      <c r="C93" s="9"/>
      <c r="N93" s="9"/>
      <c r="O93" s="9"/>
    </row>
    <row r="94" spans="1:15" x14ac:dyDescent="0.25">
      <c r="A94" s="9"/>
      <c r="B94" s="9"/>
      <c r="C94" s="9"/>
      <c r="E94" s="9"/>
      <c r="F94" s="9"/>
      <c r="H94" s="9"/>
      <c r="I94" s="9"/>
      <c r="J94" s="9"/>
      <c r="K94" s="9"/>
      <c r="L94" s="9"/>
      <c r="M94" s="9"/>
      <c r="N94" s="9"/>
      <c r="O94" s="9"/>
    </row>
    <row r="95" spans="1:15" x14ac:dyDescent="0.25">
      <c r="B95" s="9"/>
      <c r="C95" s="9"/>
      <c r="E95" s="9"/>
      <c r="F95" s="9"/>
      <c r="N95" s="9"/>
    </row>
    <row r="96" spans="1:15" x14ac:dyDescent="0.25">
      <c r="B96" s="9"/>
      <c r="C96" s="9"/>
      <c r="N96" s="9"/>
      <c r="O96" s="9"/>
    </row>
    <row r="97" spans="2:15" x14ac:dyDescent="0.25">
      <c r="B97" s="9"/>
      <c r="C97" s="9"/>
      <c r="N97" s="9"/>
      <c r="O97" s="9"/>
    </row>
    <row r="98" spans="2:15" x14ac:dyDescent="0.25">
      <c r="B98" s="9"/>
      <c r="C98" s="9"/>
      <c r="N98" s="9"/>
      <c r="O98" s="9"/>
    </row>
    <row r="99" spans="2:15" x14ac:dyDescent="0.25">
      <c r="B99" s="9"/>
      <c r="C99" s="9"/>
      <c r="O99" s="9"/>
    </row>
    <row r="100" spans="2:15" x14ac:dyDescent="0.25">
      <c r="B100" s="9"/>
      <c r="C100" s="9"/>
      <c r="O100" s="9"/>
    </row>
    <row r="101" spans="2:15" x14ac:dyDescent="0.25">
      <c r="B101" s="9"/>
      <c r="C101" s="9"/>
      <c r="O101" s="9"/>
    </row>
    <row r="102" spans="2:15" x14ac:dyDescent="0.25">
      <c r="B102" s="9"/>
      <c r="C102" s="9"/>
      <c r="O102" s="9"/>
    </row>
    <row r="103" spans="2:15" x14ac:dyDescent="0.25">
      <c r="B103" s="9"/>
      <c r="C103" s="9"/>
      <c r="O103" s="9"/>
    </row>
    <row r="104" spans="2:15" x14ac:dyDescent="0.25">
      <c r="B104" s="9"/>
      <c r="C104" s="9"/>
      <c r="O104" s="9"/>
    </row>
    <row r="105" spans="2:15" x14ac:dyDescent="0.25">
      <c r="B105" s="9"/>
      <c r="C105" s="9"/>
      <c r="O105" s="9"/>
    </row>
    <row r="106" spans="2:15" x14ac:dyDescent="0.25">
      <c r="B106" s="9"/>
      <c r="C106" s="9"/>
      <c r="O106" s="9"/>
    </row>
    <row r="107" spans="2:15" x14ac:dyDescent="0.25">
      <c r="B107" s="9"/>
      <c r="C107" s="9"/>
      <c r="D107" s="9"/>
      <c r="O107" s="9"/>
    </row>
    <row r="108" spans="2:15" x14ac:dyDescent="0.25">
      <c r="B108" s="9"/>
      <c r="C108" s="9"/>
      <c r="D108" s="9"/>
      <c r="O108" s="9"/>
    </row>
    <row r="109" spans="2:15" x14ac:dyDescent="0.25">
      <c r="B109" s="9"/>
      <c r="C109" s="9"/>
      <c r="N109" s="9"/>
      <c r="O109" s="9"/>
    </row>
    <row r="110" spans="2:15" x14ac:dyDescent="0.25">
      <c r="B110" s="9"/>
      <c r="C110" s="9"/>
      <c r="N110" s="9"/>
      <c r="O110" s="9"/>
    </row>
    <row r="111" spans="2:15" x14ac:dyDescent="0.25">
      <c r="B111" s="9"/>
      <c r="C111" s="9"/>
      <c r="N111" s="9"/>
      <c r="O111" s="9"/>
    </row>
    <row r="112" spans="2:15" x14ac:dyDescent="0.25">
      <c r="B112" s="9"/>
      <c r="C112" s="9"/>
      <c r="O112" s="9"/>
    </row>
    <row r="113" spans="2:15" x14ac:dyDescent="0.25">
      <c r="B113" s="9"/>
      <c r="C113" s="9"/>
      <c r="H113" s="9"/>
      <c r="L113" s="9"/>
    </row>
    <row r="114" spans="2:15" x14ac:dyDescent="0.25">
      <c r="B114" s="9"/>
      <c r="C114" s="9"/>
      <c r="H114" s="9"/>
      <c r="L114" s="9"/>
    </row>
    <row r="115" spans="2:15" x14ac:dyDescent="0.25">
      <c r="B115" s="9"/>
      <c r="C115" s="9"/>
      <c r="O115" s="9"/>
    </row>
    <row r="116" spans="2:15" x14ac:dyDescent="0.25">
      <c r="B116" s="9"/>
      <c r="C116" s="9"/>
      <c r="H116" s="9"/>
      <c r="L116" s="9"/>
    </row>
    <row r="117" spans="2:15" x14ac:dyDescent="0.25">
      <c r="B117" s="9"/>
      <c r="C117" s="9"/>
      <c r="H117" s="9"/>
      <c r="L117" s="9"/>
    </row>
    <row r="118" spans="2:15" x14ac:dyDescent="0.25">
      <c r="B118" s="9"/>
      <c r="C118" s="9"/>
      <c r="H118" s="9"/>
      <c r="L118" s="9"/>
    </row>
    <row r="119" spans="2:15" x14ac:dyDescent="0.25">
      <c r="B119" s="9"/>
      <c r="C119" s="9"/>
      <c r="O119" s="9"/>
    </row>
    <row r="120" spans="2:15" x14ac:dyDescent="0.25">
      <c r="B120" s="9"/>
      <c r="C120" s="9"/>
      <c r="O120" s="9"/>
    </row>
    <row r="121" spans="2:15" x14ac:dyDescent="0.25">
      <c r="B121" s="9"/>
      <c r="C121" s="9"/>
      <c r="O121" s="9"/>
    </row>
    <row r="122" spans="2:15" x14ac:dyDescent="0.25">
      <c r="B122" s="9"/>
      <c r="C122" s="9"/>
      <c r="O122" s="9"/>
    </row>
    <row r="123" spans="2:15" x14ac:dyDescent="0.25">
      <c r="B123" s="9"/>
      <c r="C123" s="9"/>
      <c r="O123" s="9"/>
    </row>
    <row r="124" spans="2:15" x14ac:dyDescent="0.25">
      <c r="B124" s="9"/>
      <c r="C124" s="9"/>
      <c r="N124" s="9"/>
      <c r="O124" s="9"/>
    </row>
    <row r="125" spans="2:15" x14ac:dyDescent="0.25">
      <c r="B125" s="9"/>
      <c r="C125" s="9"/>
      <c r="N125" s="9"/>
      <c r="O125" s="9"/>
    </row>
    <row r="126" spans="2:15" x14ac:dyDescent="0.25">
      <c r="B126" s="9"/>
      <c r="C126" s="9"/>
      <c r="N126" s="9"/>
      <c r="O126" s="9"/>
    </row>
    <row r="127" spans="2:15" x14ac:dyDescent="0.25">
      <c r="B127" s="9"/>
      <c r="C127" s="9"/>
      <c r="N127" s="9"/>
      <c r="O127" s="9"/>
    </row>
    <row r="128" spans="2:15" x14ac:dyDescent="0.25">
      <c r="B128" s="9"/>
      <c r="C128" s="9"/>
      <c r="H128" s="9"/>
      <c r="L128" s="9"/>
    </row>
    <row r="129" spans="1:15" x14ac:dyDescent="0.25">
      <c r="B129" s="9"/>
      <c r="C129" s="9"/>
      <c r="H129" s="9"/>
      <c r="L129" s="9"/>
    </row>
    <row r="130" spans="1:15" x14ac:dyDescent="0.25">
      <c r="B130" s="9"/>
      <c r="C130" s="9"/>
      <c r="N130" s="9"/>
      <c r="O130" s="9"/>
    </row>
    <row r="131" spans="1:15" x14ac:dyDescent="0.25">
      <c r="B131" s="9"/>
      <c r="C131" s="9"/>
      <c r="N131" s="9"/>
      <c r="O131" s="9"/>
    </row>
    <row r="132" spans="1:15" x14ac:dyDescent="0.25">
      <c r="B132" s="9"/>
      <c r="C132" s="9"/>
      <c r="N132" s="9"/>
      <c r="O132" s="9"/>
    </row>
    <row r="133" spans="1:15" x14ac:dyDescent="0.25">
      <c r="B133" s="9"/>
      <c r="C133" s="9"/>
      <c r="N133" s="9"/>
      <c r="O133" s="9"/>
    </row>
    <row r="134" spans="1:15" x14ac:dyDescent="0.25">
      <c r="B134" s="9"/>
      <c r="C134" s="9"/>
      <c r="N134" s="9"/>
      <c r="O134" s="9"/>
    </row>
    <row r="135" spans="1:15" x14ac:dyDescent="0.25">
      <c r="A135" s="9"/>
      <c r="B135" s="9"/>
      <c r="C135" s="9"/>
      <c r="N135" s="9"/>
      <c r="O135" s="9"/>
    </row>
    <row r="136" spans="1:15" x14ac:dyDescent="0.25">
      <c r="A136" s="9"/>
      <c r="B136" s="9"/>
      <c r="C136" s="9"/>
      <c r="N136" s="9"/>
      <c r="O136" s="11"/>
    </row>
    <row r="137" spans="1:15" x14ac:dyDescent="0.25">
      <c r="B137" s="9"/>
      <c r="O137" s="9"/>
    </row>
    <row r="138" spans="1:15" x14ac:dyDescent="0.25">
      <c r="B138" s="9"/>
      <c r="C138" s="9"/>
      <c r="O138" s="9"/>
    </row>
    <row r="139" spans="1:15" x14ac:dyDescent="0.25">
      <c r="B139" s="9"/>
      <c r="C139" s="9"/>
      <c r="O139" s="9"/>
    </row>
    <row r="140" spans="1:15" x14ac:dyDescent="0.25">
      <c r="B140" s="9"/>
      <c r="C140" s="9"/>
      <c r="O140" s="9"/>
    </row>
    <row r="141" spans="1:15" x14ac:dyDescent="0.25">
      <c r="B141" s="9"/>
      <c r="C141" s="9"/>
      <c r="O141" s="9"/>
    </row>
    <row r="142" spans="1:15" x14ac:dyDescent="0.25">
      <c r="B142" s="9"/>
      <c r="C142" s="9"/>
      <c r="D142" s="9"/>
      <c r="E142" s="9"/>
      <c r="F142" s="9"/>
      <c r="G142" s="7"/>
      <c r="H142" s="9"/>
      <c r="I142" s="9"/>
      <c r="J142" s="9"/>
      <c r="K142" s="9"/>
      <c r="L142" s="9"/>
      <c r="M142" s="9"/>
      <c r="O142" s="9"/>
    </row>
    <row r="143" spans="1:15" x14ac:dyDescent="0.25">
      <c r="B143" s="9"/>
      <c r="C143" s="9"/>
      <c r="O143" s="9"/>
    </row>
    <row r="144" spans="1:15" x14ac:dyDescent="0.25">
      <c r="B144" s="9"/>
      <c r="C144" s="9"/>
      <c r="O144" s="9"/>
    </row>
    <row r="145" spans="2:15" x14ac:dyDescent="0.25">
      <c r="B145" s="9"/>
      <c r="O145" s="9"/>
    </row>
    <row r="146" spans="2:15" x14ac:dyDescent="0.25">
      <c r="B146" s="9"/>
      <c r="O146" s="9"/>
    </row>
    <row r="147" spans="2:15" x14ac:dyDescent="0.25">
      <c r="B147" s="9"/>
      <c r="O147" s="9"/>
    </row>
    <row r="148" spans="2:15" x14ac:dyDescent="0.25">
      <c r="B148" s="9"/>
      <c r="C148" s="9"/>
      <c r="O148" s="9"/>
    </row>
    <row r="149" spans="2:15" x14ac:dyDescent="0.25">
      <c r="B149" s="9"/>
      <c r="C149" s="9"/>
      <c r="O149" s="9"/>
    </row>
    <row r="150" spans="2:15" x14ac:dyDescent="0.25">
      <c r="B150" s="9"/>
      <c r="C150" s="9"/>
      <c r="O150" s="9"/>
    </row>
    <row r="151" spans="2:15" x14ac:dyDescent="0.25">
      <c r="B151" s="9"/>
      <c r="C151" s="9"/>
      <c r="O151" s="9"/>
    </row>
    <row r="152" spans="2:15" x14ac:dyDescent="0.25">
      <c r="B152" s="9"/>
      <c r="C152" s="9"/>
      <c r="O152" s="9"/>
    </row>
    <row r="153" spans="2:15" x14ac:dyDescent="0.25">
      <c r="B153" s="9"/>
      <c r="C153" s="9"/>
      <c r="O153" s="9"/>
    </row>
    <row r="154" spans="2:15" x14ac:dyDescent="0.25">
      <c r="B154" s="9"/>
      <c r="C154" s="9"/>
      <c r="O154" s="9"/>
    </row>
    <row r="155" spans="2:15" x14ac:dyDescent="0.25">
      <c r="B155" s="9"/>
      <c r="C155" s="9"/>
      <c r="O155" s="9"/>
    </row>
    <row r="156" spans="2:15" x14ac:dyDescent="0.25">
      <c r="B156" s="9"/>
      <c r="C156" s="9"/>
      <c r="O156" s="9"/>
    </row>
    <row r="157" spans="2:15" x14ac:dyDescent="0.25">
      <c r="B157" s="9"/>
      <c r="C157" s="9"/>
      <c r="O157" s="9"/>
    </row>
    <row r="158" spans="2:15" x14ac:dyDescent="0.25">
      <c r="B158" s="9"/>
      <c r="C158" s="9"/>
      <c r="O158" s="9"/>
    </row>
    <row r="159" spans="2:15" x14ac:dyDescent="0.25">
      <c r="B159" s="9"/>
      <c r="C159" s="9"/>
      <c r="O159" s="9"/>
    </row>
    <row r="160" spans="2:15" x14ac:dyDescent="0.25">
      <c r="B160" s="9"/>
      <c r="C160" s="9"/>
      <c r="O160" s="9"/>
    </row>
    <row r="161" spans="2:15" x14ac:dyDescent="0.25">
      <c r="B161" s="9"/>
      <c r="C161" s="9"/>
      <c r="O161" s="9"/>
    </row>
    <row r="162" spans="2:15" x14ac:dyDescent="0.25">
      <c r="B162" s="9"/>
      <c r="C162" s="9"/>
      <c r="O162" s="9"/>
    </row>
    <row r="163" spans="2:15" x14ac:dyDescent="0.25">
      <c r="B163" s="9"/>
      <c r="C163" s="9"/>
      <c r="D163" s="9"/>
      <c r="E163" s="9"/>
      <c r="F163" s="9"/>
      <c r="G163" s="7"/>
      <c r="H163" s="9"/>
      <c r="I163" s="9"/>
      <c r="J163" s="9"/>
      <c r="K163" s="9"/>
      <c r="L163" s="9"/>
      <c r="M163" s="9"/>
      <c r="O163" s="9"/>
    </row>
    <row r="164" spans="2:15" x14ac:dyDescent="0.25">
      <c r="B164" s="9"/>
      <c r="C164" s="9"/>
      <c r="O164" s="9"/>
    </row>
    <row r="165" spans="2:15" x14ac:dyDescent="0.25">
      <c r="B165" s="9"/>
      <c r="C165" s="9"/>
      <c r="O165" s="9"/>
    </row>
    <row r="166" spans="2:15" x14ac:dyDescent="0.25">
      <c r="B166" s="9"/>
      <c r="C166" s="9"/>
      <c r="O166" s="9"/>
    </row>
    <row r="167" spans="2:15" x14ac:dyDescent="0.25">
      <c r="B167" s="9"/>
      <c r="C167" s="9"/>
      <c r="O167" s="9"/>
    </row>
    <row r="168" spans="2:15" x14ac:dyDescent="0.25">
      <c r="B168" s="9"/>
      <c r="C168" s="9"/>
      <c r="O168" s="9"/>
    </row>
    <row r="169" spans="2:15" x14ac:dyDescent="0.25">
      <c r="B169" s="9"/>
      <c r="C169" s="9"/>
      <c r="O169" s="9"/>
    </row>
    <row r="170" spans="2:15" x14ac:dyDescent="0.25">
      <c r="B170" s="9"/>
      <c r="C170" s="9"/>
      <c r="O170" s="9"/>
    </row>
    <row r="171" spans="2:15" x14ac:dyDescent="0.25">
      <c r="B171" s="9"/>
      <c r="C171" s="9"/>
      <c r="O171" s="9"/>
    </row>
    <row r="172" spans="2:15" x14ac:dyDescent="0.25">
      <c r="B172" s="9"/>
      <c r="C172" s="9"/>
      <c r="O172" s="9"/>
    </row>
    <row r="173" spans="2:15" x14ac:dyDescent="0.25">
      <c r="B173" s="9"/>
      <c r="C173" s="9"/>
      <c r="O173" s="9"/>
    </row>
    <row r="174" spans="2:15" x14ac:dyDescent="0.25">
      <c r="B174" s="9"/>
      <c r="C174" s="9"/>
      <c r="O174" s="9"/>
    </row>
    <row r="175" spans="2:15" x14ac:dyDescent="0.25">
      <c r="B175" s="9"/>
      <c r="C175" s="9"/>
      <c r="O175" s="9"/>
    </row>
    <row r="176" spans="2:15" x14ac:dyDescent="0.25">
      <c r="B176" s="9"/>
      <c r="C176" s="9"/>
      <c r="O176" s="2"/>
    </row>
    <row r="177" spans="2:15" x14ac:dyDescent="0.25">
      <c r="B177" s="9"/>
      <c r="C177" s="9"/>
      <c r="O177" s="2"/>
    </row>
    <row r="178" spans="2:15" x14ac:dyDescent="0.25">
      <c r="B178" s="9"/>
      <c r="C178" s="9"/>
      <c r="O178" s="2"/>
    </row>
    <row r="179" spans="2:15" x14ac:dyDescent="0.25">
      <c r="B179" s="9"/>
      <c r="C179" s="9"/>
      <c r="O179" s="2"/>
    </row>
    <row r="180" spans="2:15" x14ac:dyDescent="0.25">
      <c r="B180" s="9"/>
      <c r="C180" s="9"/>
      <c r="O180" s="1"/>
    </row>
    <row r="181" spans="2:15" x14ac:dyDescent="0.25">
      <c r="B181" s="9"/>
      <c r="C181" s="9"/>
      <c r="O181" s="1"/>
    </row>
    <row r="182" spans="2:15" x14ac:dyDescent="0.25">
      <c r="B182" s="9"/>
      <c r="C182" s="9"/>
      <c r="O182" s="1"/>
    </row>
    <row r="183" spans="2:15" x14ac:dyDescent="0.25">
      <c r="B183" s="9"/>
      <c r="C183" s="9"/>
      <c r="O183" s="1"/>
    </row>
    <row r="184" spans="2:15" x14ac:dyDescent="0.25">
      <c r="B184" s="9"/>
      <c r="C184" s="9"/>
      <c r="O184" s="9"/>
    </row>
    <row r="185" spans="2:15" x14ac:dyDescent="0.25">
      <c r="B185" s="9"/>
      <c r="C185" s="9"/>
      <c r="O185" s="9"/>
    </row>
    <row r="186" spans="2:15" x14ac:dyDescent="0.25">
      <c r="B186" s="9"/>
      <c r="C186" s="9"/>
      <c r="L186" s="9"/>
      <c r="M186" s="1"/>
      <c r="O186" s="9"/>
    </row>
    <row r="187" spans="2:15" x14ac:dyDescent="0.25">
      <c r="B187" s="9"/>
      <c r="C187" s="9"/>
      <c r="L187" s="9"/>
      <c r="M187" s="9"/>
      <c r="O187" s="9"/>
    </row>
    <row r="188" spans="2:15" x14ac:dyDescent="0.25">
      <c r="B188" s="9"/>
      <c r="C188" s="9"/>
      <c r="L188" s="9"/>
      <c r="M188" s="9"/>
      <c r="O188" s="9"/>
    </row>
    <row r="189" spans="2:15" x14ac:dyDescent="0.25">
      <c r="B189" s="9"/>
      <c r="C189" s="9"/>
      <c r="L189" s="9"/>
      <c r="M189" s="9"/>
      <c r="O189" s="9"/>
    </row>
    <row r="190" spans="2:15" x14ac:dyDescent="0.25">
      <c r="B190" s="9"/>
      <c r="C190" s="9"/>
      <c r="L190" s="9"/>
      <c r="M190" s="9"/>
      <c r="O190" s="9"/>
    </row>
    <row r="191" spans="2:15" x14ac:dyDescent="0.25">
      <c r="B191" s="9"/>
      <c r="C191" s="9"/>
      <c r="L191" s="9"/>
      <c r="M191" s="9"/>
      <c r="O191" s="9"/>
    </row>
    <row r="192" spans="2:15" x14ac:dyDescent="0.25">
      <c r="B192" s="9"/>
      <c r="C192" s="9"/>
      <c r="L192" s="9"/>
      <c r="M192" s="9"/>
      <c r="N192" s="9"/>
      <c r="O192" s="9"/>
    </row>
    <row r="193" spans="2:15" x14ac:dyDescent="0.25">
      <c r="B193" s="9"/>
      <c r="C193" s="9"/>
      <c r="L193" s="9"/>
      <c r="M193" s="9"/>
      <c r="N193" s="9"/>
      <c r="O193" s="9"/>
    </row>
    <row r="194" spans="2:15" x14ac:dyDescent="0.25">
      <c r="B194" s="9"/>
      <c r="C194" s="9"/>
      <c r="L194" s="9"/>
      <c r="M194" s="9"/>
      <c r="O194" s="9"/>
    </row>
    <row r="195" spans="2:15" x14ac:dyDescent="0.25">
      <c r="B195" s="9"/>
      <c r="C195" s="9"/>
      <c r="L195" s="9"/>
      <c r="M195" s="9"/>
      <c r="O195" s="9"/>
    </row>
    <row r="196" spans="2:15" x14ac:dyDescent="0.25">
      <c r="B196" s="9"/>
      <c r="C196" s="9"/>
      <c r="H196" s="9"/>
      <c r="I196" s="9"/>
      <c r="J196" s="9"/>
      <c r="K196" s="9"/>
      <c r="L196" s="9"/>
    </row>
    <row r="197" spans="2:15" x14ac:dyDescent="0.25">
      <c r="B197" s="9"/>
      <c r="C197" s="9"/>
      <c r="H197" s="9"/>
      <c r="I197" s="9"/>
      <c r="J197" s="9"/>
      <c r="K197" s="9"/>
      <c r="L197" s="9"/>
    </row>
    <row r="198" spans="2:15" x14ac:dyDescent="0.25">
      <c r="B198" s="9"/>
      <c r="C198" s="9"/>
      <c r="H198" s="9"/>
      <c r="I198" s="9"/>
      <c r="J198" s="9"/>
      <c r="K198" s="9"/>
      <c r="L198" s="9"/>
    </row>
    <row r="199" spans="2:15" x14ac:dyDescent="0.25">
      <c r="B199" s="9"/>
      <c r="C199" s="9"/>
      <c r="H199" s="9"/>
      <c r="I199" s="9"/>
      <c r="J199" s="9"/>
      <c r="K199" s="9"/>
      <c r="L199" s="9"/>
    </row>
    <row r="200" spans="2:15" x14ac:dyDescent="0.25">
      <c r="B200" s="9"/>
      <c r="C200" s="9"/>
      <c r="H200" s="9"/>
      <c r="I200" s="9"/>
      <c r="J200" s="9"/>
      <c r="K200" s="9"/>
      <c r="L200" s="9"/>
    </row>
    <row r="201" spans="2:15" x14ac:dyDescent="0.25">
      <c r="B201" s="9"/>
      <c r="C201" s="9"/>
      <c r="L201" s="9"/>
    </row>
    <row r="202" spans="2:15" x14ac:dyDescent="0.25">
      <c r="B202" s="9"/>
      <c r="C202" s="9"/>
      <c r="D202" s="6"/>
      <c r="L202" s="9"/>
    </row>
    <row r="203" spans="2:15" x14ac:dyDescent="0.25">
      <c r="B203" s="9"/>
      <c r="C203" s="9"/>
      <c r="D203" s="6"/>
      <c r="L203" s="9"/>
    </row>
    <row r="204" spans="2:15" x14ac:dyDescent="0.25">
      <c r="B204" s="9"/>
      <c r="C204" s="9"/>
      <c r="D204" s="6"/>
      <c r="L204" s="9"/>
    </row>
    <row r="205" spans="2:15" x14ac:dyDescent="0.25">
      <c r="B205" s="9"/>
      <c r="C205" s="9"/>
      <c r="D205" s="6"/>
      <c r="L205" s="9"/>
    </row>
    <row r="206" spans="2:15" x14ac:dyDescent="0.25">
      <c r="B206" s="9"/>
      <c r="C206" s="9"/>
      <c r="D206" s="6"/>
      <c r="L206" s="9"/>
    </row>
    <row r="207" spans="2:15" x14ac:dyDescent="0.25">
      <c r="B207" s="9"/>
      <c r="C207" s="9"/>
      <c r="D207" s="9"/>
      <c r="E207" s="9"/>
      <c r="F207" s="9"/>
      <c r="L207" s="9"/>
      <c r="M207" s="9"/>
    </row>
    <row r="208" spans="2:15" x14ac:dyDescent="0.25">
      <c r="B208" s="9"/>
      <c r="C208" s="9"/>
      <c r="L208" s="9"/>
      <c r="M208" s="9"/>
      <c r="O208" s="9"/>
    </row>
    <row r="209" spans="2:15" x14ac:dyDescent="0.25">
      <c r="B209" s="9"/>
      <c r="C209" s="9"/>
      <c r="L209" s="9"/>
      <c r="M209" s="9"/>
      <c r="O209" s="9"/>
    </row>
    <row r="210" spans="2:15" x14ac:dyDescent="0.25">
      <c r="B210" s="9"/>
      <c r="C210" s="9"/>
      <c r="L210" s="9"/>
      <c r="M210" s="9"/>
      <c r="O210" s="9"/>
    </row>
    <row r="211" spans="2:15" x14ac:dyDescent="0.25">
      <c r="B211" s="9"/>
      <c r="C211" s="9"/>
      <c r="L211" s="9"/>
      <c r="M211" s="9"/>
      <c r="O211" s="9"/>
    </row>
    <row r="212" spans="2:15" x14ac:dyDescent="0.25">
      <c r="B212" s="9"/>
      <c r="C212" s="9"/>
      <c r="L212" s="9"/>
      <c r="M212" s="9"/>
      <c r="O212" s="9"/>
    </row>
    <row r="213" spans="2:15" x14ac:dyDescent="0.25">
      <c r="B213" s="9"/>
      <c r="C213" s="9"/>
      <c r="L213" s="9"/>
      <c r="M213" s="9"/>
      <c r="O213" s="9"/>
    </row>
    <row r="214" spans="2:15" x14ac:dyDescent="0.25">
      <c r="B214" s="9"/>
      <c r="C214" s="9"/>
      <c r="L214" s="9"/>
      <c r="M214" s="9"/>
      <c r="O214" s="9"/>
    </row>
    <row r="215" spans="2:15" x14ac:dyDescent="0.25">
      <c r="B215" s="9"/>
      <c r="C215" s="9"/>
      <c r="L215" s="9"/>
      <c r="M215" s="9"/>
      <c r="O215" s="9"/>
    </row>
    <row r="216" spans="2:15" x14ac:dyDescent="0.25">
      <c r="B216" s="9"/>
      <c r="C216" s="9"/>
      <c r="L216" s="9"/>
      <c r="M216" s="9"/>
      <c r="O216" s="9"/>
    </row>
    <row r="217" spans="2:15" x14ac:dyDescent="0.25">
      <c r="B217" s="9"/>
      <c r="C217" s="9"/>
      <c r="L217" s="9"/>
      <c r="M217" s="9"/>
      <c r="O217" s="9"/>
    </row>
    <row r="218" spans="2:15" x14ac:dyDescent="0.25">
      <c r="B218" s="9"/>
      <c r="C218" s="9"/>
      <c r="L218" s="9"/>
      <c r="M218" s="9"/>
      <c r="O218" s="9"/>
    </row>
    <row r="219" spans="2:15" x14ac:dyDescent="0.25">
      <c r="B219" s="9"/>
      <c r="C219" s="9"/>
      <c r="L219" s="9"/>
      <c r="M219" s="9"/>
      <c r="O219" s="9"/>
    </row>
    <row r="220" spans="2:15" x14ac:dyDescent="0.25">
      <c r="B220" s="9"/>
      <c r="C220" s="9"/>
      <c r="L220" s="9"/>
      <c r="M220" s="9"/>
      <c r="O220" s="9"/>
    </row>
    <row r="221" spans="2:15" x14ac:dyDescent="0.25">
      <c r="B221" s="9"/>
      <c r="C221" s="9"/>
      <c r="L221" s="9"/>
      <c r="M221" s="9"/>
      <c r="O221" s="9"/>
    </row>
    <row r="222" spans="2:15" x14ac:dyDescent="0.25">
      <c r="B222" s="9"/>
      <c r="C222" s="9"/>
      <c r="L222" s="9"/>
      <c r="M222" s="9"/>
      <c r="O222" s="9"/>
    </row>
    <row r="223" spans="2:15" x14ac:dyDescent="0.25">
      <c r="B223" s="9"/>
      <c r="C223" s="9"/>
      <c r="L223" s="9"/>
      <c r="M223" s="9"/>
      <c r="O223" s="9"/>
    </row>
    <row r="224" spans="2:15" x14ac:dyDescent="0.25">
      <c r="B224" s="9"/>
      <c r="C224" s="9"/>
      <c r="L224" s="9"/>
      <c r="M224" s="9"/>
      <c r="O224" s="9"/>
    </row>
    <row r="225" spans="2:15" x14ac:dyDescent="0.25">
      <c r="B225" s="9"/>
      <c r="C225" s="9"/>
      <c r="L225" s="9"/>
      <c r="O225" s="9"/>
    </row>
    <row r="226" spans="2:15" x14ac:dyDescent="0.25">
      <c r="B226" s="9"/>
      <c r="C226" s="9"/>
      <c r="L226" s="9"/>
      <c r="O226" s="9"/>
    </row>
    <row r="227" spans="2:15" x14ac:dyDescent="0.25">
      <c r="B227" s="9"/>
      <c r="C227" s="9"/>
      <c r="L227" s="9"/>
      <c r="M227" s="9"/>
      <c r="O227" s="9"/>
    </row>
    <row r="228" spans="2:15" x14ac:dyDescent="0.25">
      <c r="B228" s="9"/>
      <c r="C228" s="9"/>
      <c r="L228" s="9"/>
      <c r="M228" s="9"/>
      <c r="O228" s="9"/>
    </row>
    <row r="229" spans="2:15" x14ac:dyDescent="0.25">
      <c r="B229" s="9"/>
      <c r="C229" s="9"/>
      <c r="L229" s="9"/>
      <c r="M229" s="9"/>
      <c r="O229" s="9"/>
    </row>
    <row r="230" spans="2:15" x14ac:dyDescent="0.25">
      <c r="B230" s="9"/>
      <c r="C230" s="9"/>
      <c r="L230" s="9"/>
      <c r="M230" s="1"/>
      <c r="O230" s="9"/>
    </row>
    <row r="231" spans="2:15" x14ac:dyDescent="0.25">
      <c r="B231" s="9"/>
      <c r="C231" s="9"/>
      <c r="L231" s="9"/>
      <c r="M231" s="1"/>
      <c r="O231" s="9"/>
    </row>
    <row r="232" spans="2:15" x14ac:dyDescent="0.25">
      <c r="B232" s="9"/>
      <c r="C232" s="9"/>
      <c r="L232" s="9"/>
      <c r="M232" s="1"/>
      <c r="O232" s="9"/>
    </row>
    <row r="233" spans="2:15" x14ac:dyDescent="0.25">
      <c r="B233" s="9"/>
      <c r="C233" s="9"/>
      <c r="L233" s="9"/>
      <c r="M233" s="1"/>
      <c r="O233" s="9"/>
    </row>
    <row r="234" spans="2:15" x14ac:dyDescent="0.25">
      <c r="B234" s="9"/>
      <c r="C234" s="9"/>
      <c r="D234" s="9"/>
      <c r="E234" s="9"/>
      <c r="F234" s="9"/>
      <c r="G234" s="7"/>
      <c r="H234" s="9"/>
      <c r="I234" s="9"/>
      <c r="J234" s="9"/>
      <c r="K234" s="9"/>
      <c r="L234" s="9"/>
      <c r="M234" s="9"/>
      <c r="O234" s="9"/>
    </row>
    <row r="235" spans="2:15" x14ac:dyDescent="0.25">
      <c r="B235" s="9"/>
      <c r="C235" s="9"/>
      <c r="L235" s="9"/>
      <c r="M235" s="9"/>
      <c r="O235" s="9"/>
    </row>
    <row r="236" spans="2:15" x14ac:dyDescent="0.25">
      <c r="B236" s="9"/>
      <c r="C236" s="9"/>
      <c r="L236" s="9"/>
      <c r="M236" s="9"/>
      <c r="O236" s="9"/>
    </row>
    <row r="237" spans="2:15" x14ac:dyDescent="0.25">
      <c r="B237" s="9"/>
      <c r="C237" s="9"/>
      <c r="L237" s="9"/>
      <c r="M237" s="9"/>
      <c r="O237" s="9"/>
    </row>
    <row r="238" spans="2:15" x14ac:dyDescent="0.25">
      <c r="B238" s="9"/>
      <c r="C238" s="9"/>
      <c r="L238" s="9"/>
      <c r="M238" s="9"/>
      <c r="O238" s="9"/>
    </row>
    <row r="239" spans="2:15" x14ac:dyDescent="0.25">
      <c r="B239" s="9"/>
      <c r="C239" s="9"/>
      <c r="E239" s="9"/>
      <c r="F239" s="9"/>
      <c r="H239" s="9"/>
      <c r="I239" s="9"/>
      <c r="J239" s="9"/>
      <c r="K239" s="9"/>
      <c r="L239" s="9"/>
      <c r="M239" s="9"/>
      <c r="O239" s="9"/>
    </row>
    <row r="240" spans="2:15" x14ac:dyDescent="0.25">
      <c r="B240" s="9"/>
      <c r="C240" s="9"/>
      <c r="L240" s="9"/>
      <c r="M240" s="9"/>
      <c r="O240" s="9"/>
    </row>
    <row r="241" spans="2:17" x14ac:dyDescent="0.25">
      <c r="B241" s="9"/>
      <c r="C241" s="9"/>
      <c r="L241" s="9"/>
      <c r="M241" s="9"/>
      <c r="O241" s="9"/>
      <c r="P241" s="8" t="e">
        <f t="shared" ref="P241:P304" ca="1" si="0">dispColorIndex(B241)</f>
        <v>#NAME?</v>
      </c>
      <c r="Q241" s="8" t="str">
        <f t="shared" ref="Q241:Q304" si="1">IF(B241="Implemented", CONCATENATE("&lt;row&gt;&lt;cell&gt;",N241,"&lt;/cell&gt;&lt;cell&gt;",L241,"&lt;/cell&gt;&lt;cell&gt;",M241,"&lt;/cell&gt;&lt;/row&gt;"),"")</f>
        <v/>
      </c>
    </row>
    <row r="242" spans="2:17" x14ac:dyDescent="0.25">
      <c r="B242" s="9"/>
      <c r="C242" s="9"/>
      <c r="L242" s="9"/>
      <c r="M242" s="9"/>
      <c r="O242" s="9"/>
      <c r="P242" s="8" t="e">
        <f t="shared" ca="1" si="0"/>
        <v>#NAME?</v>
      </c>
      <c r="Q242" s="8" t="str">
        <f t="shared" si="1"/>
        <v/>
      </c>
    </row>
    <row r="243" spans="2:17" x14ac:dyDescent="0.25">
      <c r="B243" s="9"/>
      <c r="C243" s="9"/>
      <c r="L243" s="9"/>
      <c r="M243" s="9"/>
      <c r="O243" s="9"/>
      <c r="P243" s="8" t="e">
        <f t="shared" ca="1" si="0"/>
        <v>#NAME?</v>
      </c>
      <c r="Q243" s="8" t="str">
        <f t="shared" si="1"/>
        <v/>
      </c>
    </row>
    <row r="244" spans="2:17" x14ac:dyDescent="0.25">
      <c r="B244" s="9"/>
      <c r="C244" s="9"/>
      <c r="L244" s="9"/>
      <c r="M244" s="9"/>
      <c r="O244" s="9"/>
      <c r="P244" s="8" t="e">
        <f t="shared" ca="1" si="0"/>
        <v>#NAME?</v>
      </c>
      <c r="Q244" s="8" t="str">
        <f t="shared" si="1"/>
        <v/>
      </c>
    </row>
    <row r="245" spans="2:17" x14ac:dyDescent="0.25">
      <c r="B245" s="9"/>
      <c r="C245" s="9"/>
      <c r="L245" s="9"/>
      <c r="M245" s="9"/>
      <c r="O245" s="9"/>
      <c r="P245" s="8" t="e">
        <f t="shared" ca="1" si="0"/>
        <v>#NAME?</v>
      </c>
      <c r="Q245" s="8" t="str">
        <f t="shared" si="1"/>
        <v/>
      </c>
    </row>
    <row r="246" spans="2:17" x14ac:dyDescent="0.25">
      <c r="B246" s="9"/>
      <c r="C246" s="9"/>
      <c r="L246" s="9"/>
      <c r="M246" s="9"/>
      <c r="O246" s="9"/>
      <c r="P246" s="8" t="e">
        <f t="shared" ca="1" si="0"/>
        <v>#NAME?</v>
      </c>
      <c r="Q246" s="8" t="str">
        <f t="shared" si="1"/>
        <v/>
      </c>
    </row>
    <row r="247" spans="2:17" x14ac:dyDescent="0.25">
      <c r="B247" s="9"/>
      <c r="C247" s="9"/>
      <c r="L247" s="9"/>
      <c r="M247" s="9"/>
      <c r="O247" s="9"/>
      <c r="P247" s="8" t="e">
        <f t="shared" ca="1" si="0"/>
        <v>#NAME?</v>
      </c>
      <c r="Q247" s="8" t="str">
        <f t="shared" si="1"/>
        <v/>
      </c>
    </row>
    <row r="248" spans="2:17" x14ac:dyDescent="0.25">
      <c r="B248" s="9"/>
      <c r="C248" s="9"/>
      <c r="L248" s="9"/>
      <c r="M248" s="9"/>
      <c r="O248" s="9"/>
      <c r="P248" s="8" t="e">
        <f t="shared" ca="1" si="0"/>
        <v>#NAME?</v>
      </c>
      <c r="Q248" s="8" t="str">
        <f t="shared" si="1"/>
        <v/>
      </c>
    </row>
    <row r="249" spans="2:17" x14ac:dyDescent="0.25">
      <c r="B249" s="9"/>
      <c r="C249" s="9"/>
      <c r="L249" s="9"/>
      <c r="M249" s="9"/>
      <c r="O249" s="9"/>
      <c r="P249" s="8" t="e">
        <f t="shared" ca="1" si="0"/>
        <v>#NAME?</v>
      </c>
      <c r="Q249" s="8" t="str">
        <f t="shared" si="1"/>
        <v/>
      </c>
    </row>
    <row r="250" spans="2:17" x14ac:dyDescent="0.25">
      <c r="B250" s="9"/>
      <c r="C250" s="9"/>
      <c r="L250" s="9"/>
      <c r="M250" s="9"/>
      <c r="O250" s="9"/>
      <c r="P250" s="8" t="e">
        <f t="shared" ca="1" si="0"/>
        <v>#NAME?</v>
      </c>
      <c r="Q250" s="8" t="str">
        <f t="shared" si="1"/>
        <v/>
      </c>
    </row>
    <row r="251" spans="2:17" x14ac:dyDescent="0.25">
      <c r="B251" s="9"/>
      <c r="C251" s="9"/>
      <c r="L251" s="9"/>
      <c r="M251" s="9"/>
      <c r="O251" s="9"/>
      <c r="P251" s="8" t="e">
        <f t="shared" ca="1" si="0"/>
        <v>#NAME?</v>
      </c>
      <c r="Q251" s="8" t="str">
        <f t="shared" si="1"/>
        <v/>
      </c>
    </row>
    <row r="252" spans="2:17" x14ac:dyDescent="0.25">
      <c r="B252" s="9"/>
      <c r="C252" s="9"/>
      <c r="L252" s="9"/>
      <c r="M252" s="9"/>
      <c r="O252" s="9"/>
      <c r="P252" s="8" t="e">
        <f t="shared" ca="1" si="0"/>
        <v>#NAME?</v>
      </c>
      <c r="Q252" s="8" t="str">
        <f t="shared" si="1"/>
        <v/>
      </c>
    </row>
    <row r="253" spans="2:17" x14ac:dyDescent="0.25">
      <c r="B253" s="9"/>
      <c r="C253" s="9"/>
      <c r="L253" s="9"/>
      <c r="M253" s="9"/>
      <c r="O253" s="9"/>
      <c r="P253" s="8" t="e">
        <f t="shared" ca="1" si="0"/>
        <v>#NAME?</v>
      </c>
      <c r="Q253" s="8" t="str">
        <f t="shared" si="1"/>
        <v/>
      </c>
    </row>
    <row r="254" spans="2:17" x14ac:dyDescent="0.25">
      <c r="B254" s="9"/>
      <c r="C254" s="9"/>
      <c r="L254" s="9"/>
      <c r="M254" s="9"/>
      <c r="O254" s="9"/>
      <c r="P254" s="8" t="e">
        <f t="shared" ca="1" si="0"/>
        <v>#NAME?</v>
      </c>
      <c r="Q254" s="8" t="str">
        <f t="shared" si="1"/>
        <v/>
      </c>
    </row>
    <row r="255" spans="2:17" x14ac:dyDescent="0.25">
      <c r="B255" s="9"/>
      <c r="C255" s="9"/>
      <c r="L255" s="9"/>
      <c r="M255" s="9"/>
      <c r="O255" s="9"/>
      <c r="P255" s="8" t="e">
        <f t="shared" ca="1" si="0"/>
        <v>#NAME?</v>
      </c>
      <c r="Q255" s="8" t="str">
        <f t="shared" si="1"/>
        <v/>
      </c>
    </row>
    <row r="256" spans="2:17" x14ac:dyDescent="0.25">
      <c r="B256" s="9"/>
      <c r="C256" s="9"/>
      <c r="L256" s="9"/>
      <c r="M256" s="9"/>
      <c r="O256" s="9"/>
      <c r="P256" s="8" t="e">
        <f t="shared" ca="1" si="0"/>
        <v>#NAME?</v>
      </c>
      <c r="Q256" s="8" t="str">
        <f t="shared" si="1"/>
        <v/>
      </c>
    </row>
    <row r="257" spans="2:17" x14ac:dyDescent="0.25">
      <c r="B257" s="9"/>
      <c r="C257" s="9"/>
      <c r="L257" s="9"/>
      <c r="M257" s="9"/>
      <c r="O257" s="9"/>
      <c r="P257" s="8" t="e">
        <f t="shared" ca="1" si="0"/>
        <v>#NAME?</v>
      </c>
      <c r="Q257" s="8" t="str">
        <f t="shared" si="1"/>
        <v/>
      </c>
    </row>
    <row r="258" spans="2:17" x14ac:dyDescent="0.25">
      <c r="B258" s="9"/>
      <c r="C258" s="9"/>
      <c r="L258" s="9"/>
      <c r="M258" s="9"/>
      <c r="O258" s="9"/>
      <c r="P258" s="8" t="e">
        <f t="shared" ca="1" si="0"/>
        <v>#NAME?</v>
      </c>
      <c r="Q258" s="8" t="str">
        <f t="shared" si="1"/>
        <v/>
      </c>
    </row>
    <row r="259" spans="2:17" x14ac:dyDescent="0.25">
      <c r="B259" s="9"/>
      <c r="C259" s="9"/>
      <c r="L259" s="9"/>
      <c r="M259" s="9"/>
      <c r="O259" s="9"/>
      <c r="P259" s="8" t="e">
        <f t="shared" ca="1" si="0"/>
        <v>#NAME?</v>
      </c>
      <c r="Q259" s="8" t="str">
        <f t="shared" si="1"/>
        <v/>
      </c>
    </row>
    <row r="260" spans="2:17" x14ac:dyDescent="0.25">
      <c r="B260" s="9"/>
      <c r="C260" s="9"/>
      <c r="D260" s="9"/>
      <c r="E260" s="9"/>
      <c r="F260" s="9"/>
      <c r="G260" s="7"/>
      <c r="H260" s="9"/>
      <c r="I260" s="9"/>
      <c r="J260" s="9"/>
      <c r="K260" s="9"/>
      <c r="L260" s="9"/>
      <c r="M260" s="9"/>
      <c r="O260" s="9"/>
      <c r="P260" s="8" t="e">
        <f t="shared" ca="1" si="0"/>
        <v>#NAME?</v>
      </c>
      <c r="Q260" s="8" t="str">
        <f t="shared" si="1"/>
        <v/>
      </c>
    </row>
    <row r="261" spans="2:17" x14ac:dyDescent="0.25">
      <c r="B261" s="9"/>
      <c r="C261" s="9"/>
      <c r="L261" s="9"/>
      <c r="M261" s="9"/>
      <c r="O261" s="9"/>
      <c r="P261" s="8" t="e">
        <f t="shared" ca="1" si="0"/>
        <v>#NAME?</v>
      </c>
      <c r="Q261" s="8" t="str">
        <f t="shared" si="1"/>
        <v/>
      </c>
    </row>
    <row r="262" spans="2:17" x14ac:dyDescent="0.25">
      <c r="B262" s="9"/>
      <c r="C262" s="9"/>
      <c r="L262" s="9"/>
      <c r="M262" s="9"/>
      <c r="O262" s="9"/>
      <c r="P262" s="8" t="e">
        <f t="shared" ca="1" si="0"/>
        <v>#NAME?</v>
      </c>
      <c r="Q262" s="8" t="str">
        <f t="shared" si="1"/>
        <v/>
      </c>
    </row>
    <row r="263" spans="2:17" x14ac:dyDescent="0.25">
      <c r="B263" s="9"/>
      <c r="C263" s="9"/>
      <c r="L263" s="9"/>
      <c r="M263" s="9"/>
      <c r="O263" s="9"/>
      <c r="P263" s="8" t="e">
        <f t="shared" ca="1" si="0"/>
        <v>#NAME?</v>
      </c>
      <c r="Q263" s="8" t="str">
        <f t="shared" si="1"/>
        <v/>
      </c>
    </row>
    <row r="264" spans="2:17" x14ac:dyDescent="0.25">
      <c r="B264" s="9"/>
      <c r="C264" s="9"/>
      <c r="L264" s="9"/>
      <c r="M264" s="9"/>
      <c r="O264" s="9"/>
      <c r="P264" s="8" t="e">
        <f t="shared" ca="1" si="0"/>
        <v>#NAME?</v>
      </c>
      <c r="Q264" s="8" t="str">
        <f t="shared" si="1"/>
        <v/>
      </c>
    </row>
    <row r="265" spans="2:17" x14ac:dyDescent="0.25">
      <c r="B265" s="9"/>
      <c r="C265" s="9"/>
      <c r="L265" s="9"/>
      <c r="M265" s="9"/>
      <c r="O265" s="9"/>
      <c r="P265" s="8" t="e">
        <f t="shared" ca="1" si="0"/>
        <v>#NAME?</v>
      </c>
      <c r="Q265" s="8" t="str">
        <f t="shared" si="1"/>
        <v/>
      </c>
    </row>
    <row r="266" spans="2:17" x14ac:dyDescent="0.25">
      <c r="B266" s="9"/>
      <c r="C266" s="9"/>
      <c r="L266" s="9"/>
      <c r="M266" s="9"/>
      <c r="O266" s="9"/>
      <c r="P266" s="8" t="e">
        <f t="shared" ca="1" si="0"/>
        <v>#NAME?</v>
      </c>
      <c r="Q266" s="8" t="str">
        <f t="shared" si="1"/>
        <v/>
      </c>
    </row>
    <row r="267" spans="2:17" x14ac:dyDescent="0.25">
      <c r="B267" s="9"/>
      <c r="C267" s="9"/>
      <c r="L267" s="9"/>
      <c r="M267" s="9"/>
      <c r="O267" s="9"/>
      <c r="P267" s="8" t="e">
        <f t="shared" ca="1" si="0"/>
        <v>#NAME?</v>
      </c>
      <c r="Q267" s="8" t="str">
        <f t="shared" si="1"/>
        <v/>
      </c>
    </row>
    <row r="268" spans="2:17" x14ac:dyDescent="0.25">
      <c r="B268" s="9"/>
      <c r="C268" s="9"/>
      <c r="L268" s="9"/>
      <c r="M268" s="9"/>
      <c r="O268" s="9"/>
      <c r="P268" s="8" t="e">
        <f t="shared" ca="1" si="0"/>
        <v>#NAME?</v>
      </c>
      <c r="Q268" s="8" t="str">
        <f t="shared" si="1"/>
        <v/>
      </c>
    </row>
    <row r="269" spans="2:17" x14ac:dyDescent="0.25">
      <c r="B269" s="9"/>
      <c r="C269" s="9"/>
      <c r="L269" s="9"/>
      <c r="M269" s="9"/>
      <c r="O269" s="9"/>
      <c r="P269" s="8" t="e">
        <f t="shared" ca="1" si="0"/>
        <v>#NAME?</v>
      </c>
      <c r="Q269" s="8" t="str">
        <f t="shared" si="1"/>
        <v/>
      </c>
    </row>
    <row r="270" spans="2:17" x14ac:dyDescent="0.25">
      <c r="B270" s="9"/>
      <c r="C270" s="9"/>
      <c r="L270" s="9"/>
      <c r="M270" s="9"/>
      <c r="O270" s="9"/>
      <c r="P270" s="8" t="e">
        <f t="shared" ca="1" si="0"/>
        <v>#NAME?</v>
      </c>
      <c r="Q270" s="8" t="str">
        <f t="shared" si="1"/>
        <v/>
      </c>
    </row>
    <row r="271" spans="2:17" x14ac:dyDescent="0.25">
      <c r="B271" s="9"/>
      <c r="C271" s="9"/>
      <c r="L271" s="9"/>
      <c r="M271" s="9"/>
      <c r="O271" s="9"/>
      <c r="P271" s="8" t="e">
        <f t="shared" ca="1" si="0"/>
        <v>#NAME?</v>
      </c>
      <c r="Q271" s="8" t="str">
        <f t="shared" si="1"/>
        <v/>
      </c>
    </row>
    <row r="272" spans="2:17" x14ac:dyDescent="0.25">
      <c r="B272" s="9"/>
      <c r="C272" s="9"/>
      <c r="L272" s="9"/>
      <c r="M272" s="9"/>
      <c r="O272" s="9"/>
      <c r="P272" s="8" t="e">
        <f t="shared" ca="1" si="0"/>
        <v>#NAME?</v>
      </c>
      <c r="Q272" s="8" t="str">
        <f t="shared" si="1"/>
        <v/>
      </c>
    </row>
    <row r="273" spans="2:17" x14ac:dyDescent="0.25">
      <c r="B273" s="9"/>
      <c r="C273" s="9"/>
      <c r="L273" s="9"/>
      <c r="M273" s="9"/>
      <c r="O273" s="9"/>
      <c r="P273" s="8" t="e">
        <f t="shared" ca="1" si="0"/>
        <v>#NAME?</v>
      </c>
      <c r="Q273" s="8" t="str">
        <f t="shared" si="1"/>
        <v/>
      </c>
    </row>
    <row r="274" spans="2:17" x14ac:dyDescent="0.25">
      <c r="B274" s="9"/>
      <c r="C274" s="9"/>
      <c r="L274" s="9"/>
      <c r="M274" s="9"/>
      <c r="O274" s="9"/>
      <c r="P274" s="8" t="e">
        <f t="shared" ca="1" si="0"/>
        <v>#NAME?</v>
      </c>
      <c r="Q274" s="8" t="str">
        <f t="shared" si="1"/>
        <v/>
      </c>
    </row>
    <row r="275" spans="2:17" x14ac:dyDescent="0.25">
      <c r="B275" s="9"/>
      <c r="C275" s="9"/>
      <c r="L275" s="9"/>
      <c r="M275" s="9"/>
      <c r="O275" s="9"/>
      <c r="P275" s="8" t="e">
        <f t="shared" ca="1" si="0"/>
        <v>#NAME?</v>
      </c>
      <c r="Q275" s="8" t="str">
        <f t="shared" si="1"/>
        <v/>
      </c>
    </row>
    <row r="276" spans="2:17" x14ac:dyDescent="0.25">
      <c r="B276" s="9"/>
      <c r="C276" s="9"/>
      <c r="L276" s="9"/>
      <c r="M276" s="9"/>
      <c r="O276" s="9"/>
      <c r="P276" s="8" t="e">
        <f t="shared" ca="1" si="0"/>
        <v>#NAME?</v>
      </c>
      <c r="Q276" s="8" t="str">
        <f t="shared" si="1"/>
        <v/>
      </c>
    </row>
    <row r="277" spans="2:17" x14ac:dyDescent="0.25">
      <c r="B277" s="9"/>
      <c r="C277" s="9"/>
      <c r="L277" s="9"/>
      <c r="M277" s="9"/>
      <c r="O277" s="9"/>
      <c r="P277" s="8" t="e">
        <f t="shared" ca="1" si="0"/>
        <v>#NAME?</v>
      </c>
      <c r="Q277" s="8" t="str">
        <f t="shared" si="1"/>
        <v/>
      </c>
    </row>
    <row r="278" spans="2:17" x14ac:dyDescent="0.25">
      <c r="B278" s="9"/>
      <c r="C278" s="9"/>
      <c r="L278" s="9"/>
      <c r="M278" s="9"/>
      <c r="O278" s="9"/>
      <c r="P278" s="8" t="e">
        <f t="shared" ca="1" si="0"/>
        <v>#NAME?</v>
      </c>
      <c r="Q278" s="8" t="str">
        <f t="shared" si="1"/>
        <v/>
      </c>
    </row>
    <row r="279" spans="2:17" x14ac:dyDescent="0.25">
      <c r="B279" s="9"/>
      <c r="C279" s="9"/>
      <c r="L279" s="9"/>
      <c r="M279" s="9"/>
      <c r="O279" s="9"/>
      <c r="P279" s="8" t="e">
        <f t="shared" ca="1" si="0"/>
        <v>#NAME?</v>
      </c>
      <c r="Q279" s="8" t="str">
        <f t="shared" si="1"/>
        <v/>
      </c>
    </row>
    <row r="280" spans="2:17" x14ac:dyDescent="0.25">
      <c r="B280" s="9"/>
      <c r="C280" s="9"/>
      <c r="L280" s="9"/>
      <c r="M280" s="9"/>
      <c r="O280" s="9"/>
      <c r="P280" s="8" t="e">
        <f t="shared" ca="1" si="0"/>
        <v>#NAME?</v>
      </c>
      <c r="Q280" s="8" t="str">
        <f t="shared" si="1"/>
        <v/>
      </c>
    </row>
    <row r="281" spans="2:17" x14ac:dyDescent="0.25">
      <c r="B281" s="9"/>
      <c r="C281" s="9"/>
      <c r="L281" s="9"/>
      <c r="M281" s="9"/>
      <c r="O281" s="9"/>
      <c r="P281" s="8" t="e">
        <f t="shared" ca="1" si="0"/>
        <v>#NAME?</v>
      </c>
      <c r="Q281" s="8" t="str">
        <f t="shared" si="1"/>
        <v/>
      </c>
    </row>
    <row r="282" spans="2:17" x14ac:dyDescent="0.25">
      <c r="B282" s="9"/>
      <c r="C282" s="9"/>
      <c r="L282" s="9"/>
      <c r="M282" s="9"/>
      <c r="O282" s="9"/>
      <c r="P282" s="8" t="e">
        <f t="shared" ca="1" si="0"/>
        <v>#NAME?</v>
      </c>
      <c r="Q282" s="8" t="str">
        <f t="shared" si="1"/>
        <v/>
      </c>
    </row>
    <row r="283" spans="2:17" x14ac:dyDescent="0.25">
      <c r="B283" s="9"/>
      <c r="C283" s="9"/>
      <c r="L283" s="9"/>
      <c r="M283" s="9"/>
      <c r="O283" s="9"/>
      <c r="P283" s="8" t="e">
        <f t="shared" ca="1" si="0"/>
        <v>#NAME?</v>
      </c>
      <c r="Q283" s="8" t="str">
        <f t="shared" si="1"/>
        <v/>
      </c>
    </row>
    <row r="284" spans="2:17" x14ac:dyDescent="0.25">
      <c r="B284" s="9"/>
      <c r="C284" s="9"/>
      <c r="L284" s="9"/>
      <c r="M284" s="9"/>
      <c r="O284" s="9"/>
      <c r="P284" s="8" t="e">
        <f t="shared" ca="1" si="0"/>
        <v>#NAME?</v>
      </c>
      <c r="Q284" s="8" t="str">
        <f t="shared" si="1"/>
        <v/>
      </c>
    </row>
    <row r="285" spans="2:17" x14ac:dyDescent="0.25">
      <c r="B285" s="9"/>
      <c r="C285" s="9"/>
      <c r="L285" s="9"/>
      <c r="M285" s="9"/>
      <c r="O285" s="9"/>
      <c r="P285" s="8" t="e">
        <f t="shared" ca="1" si="0"/>
        <v>#NAME?</v>
      </c>
      <c r="Q285" s="8" t="str">
        <f t="shared" si="1"/>
        <v/>
      </c>
    </row>
    <row r="286" spans="2:17" x14ac:dyDescent="0.25">
      <c r="B286" s="9"/>
      <c r="C286" s="9"/>
      <c r="L286" s="9"/>
      <c r="M286" s="9"/>
      <c r="O286" s="9"/>
      <c r="P286" s="8" t="e">
        <f t="shared" ca="1" si="0"/>
        <v>#NAME?</v>
      </c>
      <c r="Q286" s="8" t="str">
        <f t="shared" si="1"/>
        <v/>
      </c>
    </row>
    <row r="287" spans="2:17" x14ac:dyDescent="0.25">
      <c r="B287" s="9"/>
      <c r="C287" s="9"/>
      <c r="L287" s="9"/>
      <c r="M287" s="9"/>
      <c r="O287" s="9"/>
      <c r="P287" s="8" t="e">
        <f t="shared" ca="1" si="0"/>
        <v>#NAME?</v>
      </c>
      <c r="Q287" s="8" t="str">
        <f t="shared" si="1"/>
        <v/>
      </c>
    </row>
    <row r="288" spans="2:17" x14ac:dyDescent="0.25">
      <c r="B288" s="9"/>
      <c r="C288" s="9"/>
      <c r="D288" s="9"/>
      <c r="E288" s="9"/>
      <c r="F288" s="9"/>
      <c r="G288" s="7"/>
      <c r="H288" s="9"/>
      <c r="I288" s="9"/>
      <c r="J288" s="9"/>
      <c r="K288" s="9"/>
      <c r="L288" s="9"/>
      <c r="M288" s="9"/>
      <c r="O288" s="9"/>
      <c r="P288" s="8" t="e">
        <f t="shared" ca="1" si="0"/>
        <v>#NAME?</v>
      </c>
      <c r="Q288" s="8" t="str">
        <f t="shared" si="1"/>
        <v/>
      </c>
    </row>
    <row r="289" spans="2:17" x14ac:dyDescent="0.25">
      <c r="B289" s="9"/>
      <c r="C289" s="9"/>
      <c r="L289" s="9"/>
      <c r="M289" s="9"/>
      <c r="O289" s="9"/>
      <c r="P289" s="8" t="e">
        <f t="shared" ca="1" si="0"/>
        <v>#NAME?</v>
      </c>
      <c r="Q289" s="8" t="str">
        <f t="shared" si="1"/>
        <v/>
      </c>
    </row>
    <row r="290" spans="2:17" x14ac:dyDescent="0.25">
      <c r="B290" s="9"/>
      <c r="C290" s="9"/>
      <c r="L290" s="9"/>
      <c r="M290" s="9"/>
      <c r="O290" s="9"/>
      <c r="P290" s="8" t="e">
        <f t="shared" ca="1" si="0"/>
        <v>#NAME?</v>
      </c>
      <c r="Q290" s="8" t="str">
        <f t="shared" si="1"/>
        <v/>
      </c>
    </row>
    <row r="291" spans="2:17" x14ac:dyDescent="0.25">
      <c r="B291" s="9"/>
      <c r="C291" s="9"/>
      <c r="L291" s="9"/>
      <c r="M291" s="9"/>
      <c r="O291" s="9"/>
      <c r="P291" s="8" t="e">
        <f t="shared" ca="1" si="0"/>
        <v>#NAME?</v>
      </c>
      <c r="Q291" s="8" t="str">
        <f t="shared" si="1"/>
        <v/>
      </c>
    </row>
    <row r="292" spans="2:17" x14ac:dyDescent="0.25">
      <c r="B292" s="9"/>
      <c r="C292" s="9"/>
      <c r="L292" s="9"/>
      <c r="M292" s="9"/>
      <c r="O292" s="9"/>
      <c r="P292" s="8" t="e">
        <f t="shared" ca="1" si="0"/>
        <v>#NAME?</v>
      </c>
      <c r="Q292" s="8" t="str">
        <f t="shared" si="1"/>
        <v/>
      </c>
    </row>
    <row r="293" spans="2:17" x14ac:dyDescent="0.25">
      <c r="B293" s="9"/>
      <c r="C293" s="9"/>
      <c r="L293" s="9"/>
      <c r="M293" s="9"/>
      <c r="O293" s="9"/>
      <c r="P293" s="8" t="e">
        <f t="shared" ca="1" si="0"/>
        <v>#NAME?</v>
      </c>
      <c r="Q293" s="8" t="str">
        <f t="shared" si="1"/>
        <v/>
      </c>
    </row>
    <row r="294" spans="2:17" x14ac:dyDescent="0.25">
      <c r="B294" s="9"/>
      <c r="C294" s="9"/>
      <c r="L294" s="9"/>
      <c r="M294" s="9"/>
      <c r="O294" s="9"/>
      <c r="P294" s="8" t="e">
        <f t="shared" ca="1" si="0"/>
        <v>#NAME?</v>
      </c>
      <c r="Q294" s="8" t="str">
        <f t="shared" si="1"/>
        <v/>
      </c>
    </row>
    <row r="295" spans="2:17" x14ac:dyDescent="0.25">
      <c r="B295" s="9"/>
      <c r="C295" s="9"/>
      <c r="L295" s="9"/>
      <c r="M295" s="9"/>
      <c r="O295" s="9"/>
      <c r="P295" s="8" t="e">
        <f t="shared" ca="1" si="0"/>
        <v>#NAME?</v>
      </c>
      <c r="Q295" s="8" t="str">
        <f t="shared" si="1"/>
        <v/>
      </c>
    </row>
    <row r="296" spans="2:17" x14ac:dyDescent="0.25">
      <c r="B296" s="9"/>
      <c r="C296" s="9"/>
      <c r="L296" s="9"/>
      <c r="M296" s="9"/>
      <c r="O296" s="9"/>
      <c r="P296" s="8" t="e">
        <f t="shared" ca="1" si="0"/>
        <v>#NAME?</v>
      </c>
      <c r="Q296" s="8" t="str">
        <f t="shared" si="1"/>
        <v/>
      </c>
    </row>
    <row r="297" spans="2:17" x14ac:dyDescent="0.25">
      <c r="B297" s="9"/>
      <c r="C297" s="9"/>
      <c r="L297" s="9"/>
      <c r="M297" s="9"/>
      <c r="O297" s="9"/>
      <c r="P297" s="8" t="e">
        <f t="shared" ca="1" si="0"/>
        <v>#NAME?</v>
      </c>
      <c r="Q297" s="8" t="str">
        <f t="shared" si="1"/>
        <v/>
      </c>
    </row>
    <row r="298" spans="2:17" x14ac:dyDescent="0.25">
      <c r="B298" s="9"/>
      <c r="C298" s="9"/>
      <c r="D298" s="9"/>
      <c r="E298" s="9"/>
      <c r="F298" s="9"/>
      <c r="G298" s="7"/>
      <c r="H298" s="9"/>
      <c r="I298" s="9"/>
      <c r="J298" s="9"/>
      <c r="K298" s="9"/>
      <c r="L298" s="9"/>
      <c r="M298" s="9"/>
      <c r="O298" s="9"/>
      <c r="P298" s="8" t="e">
        <f t="shared" ca="1" si="0"/>
        <v>#NAME?</v>
      </c>
      <c r="Q298" s="8" t="str">
        <f t="shared" si="1"/>
        <v/>
      </c>
    </row>
    <row r="299" spans="2:17" x14ac:dyDescent="0.25">
      <c r="B299" s="9"/>
      <c r="C299" s="9"/>
      <c r="L299" s="9"/>
      <c r="M299" s="9"/>
      <c r="O299" s="9"/>
      <c r="P299" s="8" t="e">
        <f t="shared" ca="1" si="0"/>
        <v>#NAME?</v>
      </c>
      <c r="Q299" s="8" t="str">
        <f t="shared" si="1"/>
        <v/>
      </c>
    </row>
    <row r="300" spans="2:17" x14ac:dyDescent="0.25">
      <c r="B300" s="9"/>
      <c r="C300" s="9"/>
      <c r="L300" s="9"/>
      <c r="M300" s="9"/>
      <c r="O300" s="9"/>
      <c r="P300" s="8" t="e">
        <f t="shared" ca="1" si="0"/>
        <v>#NAME?</v>
      </c>
      <c r="Q300" s="8" t="str">
        <f t="shared" si="1"/>
        <v/>
      </c>
    </row>
    <row r="301" spans="2:17" x14ac:dyDescent="0.25">
      <c r="B301" s="9"/>
      <c r="C301" s="9"/>
      <c r="L301" s="9"/>
      <c r="M301" s="9"/>
      <c r="O301" s="9"/>
      <c r="P301" s="8" t="e">
        <f t="shared" ca="1" si="0"/>
        <v>#NAME?</v>
      </c>
      <c r="Q301" s="8" t="str">
        <f t="shared" si="1"/>
        <v/>
      </c>
    </row>
    <row r="302" spans="2:17" x14ac:dyDescent="0.25">
      <c r="B302" s="9"/>
      <c r="C302" s="9"/>
      <c r="L302" s="9"/>
      <c r="M302" s="9"/>
      <c r="O302" s="9"/>
      <c r="P302" s="8" t="e">
        <f t="shared" ca="1" si="0"/>
        <v>#NAME?</v>
      </c>
      <c r="Q302" s="8" t="str">
        <f t="shared" si="1"/>
        <v/>
      </c>
    </row>
    <row r="303" spans="2:17" x14ac:dyDescent="0.25">
      <c r="B303" s="9"/>
      <c r="C303" s="9"/>
      <c r="L303" s="9"/>
      <c r="M303" s="9"/>
      <c r="O303" s="9"/>
      <c r="P303" s="8" t="e">
        <f t="shared" ca="1" si="0"/>
        <v>#NAME?</v>
      </c>
      <c r="Q303" s="8" t="str">
        <f t="shared" si="1"/>
        <v/>
      </c>
    </row>
    <row r="304" spans="2:17" x14ac:dyDescent="0.25">
      <c r="B304" s="9"/>
      <c r="C304" s="9"/>
      <c r="L304" s="9"/>
      <c r="M304" s="9"/>
      <c r="O304" s="9"/>
      <c r="P304" s="8" t="e">
        <f t="shared" ca="1" si="0"/>
        <v>#NAME?</v>
      </c>
      <c r="Q304" s="8" t="str">
        <f t="shared" si="1"/>
        <v/>
      </c>
    </row>
    <row r="305" spans="2:17" x14ac:dyDescent="0.25">
      <c r="B305" s="9"/>
      <c r="C305" s="9"/>
      <c r="L305" s="9"/>
      <c r="M305" s="9"/>
      <c r="O305" s="9"/>
      <c r="P305" s="8" t="e">
        <f t="shared" ref="P305:P368" ca="1" si="2">dispColorIndex(B305)</f>
        <v>#NAME?</v>
      </c>
      <c r="Q305" s="8" t="str">
        <f t="shared" ref="Q305:Q368" si="3">IF(B305="Implemented", CONCATENATE("&lt;row&gt;&lt;cell&gt;",N305,"&lt;/cell&gt;&lt;cell&gt;",L305,"&lt;/cell&gt;&lt;cell&gt;",M305,"&lt;/cell&gt;&lt;/row&gt;"),"")</f>
        <v/>
      </c>
    </row>
    <row r="306" spans="2:17" x14ac:dyDescent="0.25">
      <c r="B306" s="9"/>
      <c r="C306" s="9"/>
      <c r="L306" s="9"/>
      <c r="M306" s="9"/>
      <c r="O306" s="9"/>
      <c r="P306" s="8" t="e">
        <f t="shared" ca="1" si="2"/>
        <v>#NAME?</v>
      </c>
      <c r="Q306" s="8" t="str">
        <f t="shared" si="3"/>
        <v/>
      </c>
    </row>
    <row r="307" spans="2:17" x14ac:dyDescent="0.25">
      <c r="B307" s="9"/>
      <c r="C307" s="9"/>
      <c r="L307" s="9"/>
      <c r="M307" s="9"/>
      <c r="O307" s="9"/>
      <c r="P307" s="8" t="e">
        <f t="shared" ca="1" si="2"/>
        <v>#NAME?</v>
      </c>
      <c r="Q307" s="8" t="str">
        <f t="shared" si="3"/>
        <v/>
      </c>
    </row>
    <row r="308" spans="2:17" x14ac:dyDescent="0.25">
      <c r="B308" s="9"/>
      <c r="C308" s="9"/>
      <c r="L308" s="9"/>
      <c r="M308" s="9"/>
      <c r="O308" s="9"/>
      <c r="P308" s="8" t="e">
        <f t="shared" ca="1" si="2"/>
        <v>#NAME?</v>
      </c>
      <c r="Q308" s="8" t="str">
        <f t="shared" si="3"/>
        <v/>
      </c>
    </row>
    <row r="309" spans="2:17" x14ac:dyDescent="0.25">
      <c r="B309" s="9"/>
      <c r="C309" s="9"/>
      <c r="L309" s="9"/>
      <c r="M309" s="9"/>
      <c r="O309" s="9"/>
      <c r="P309" s="8" t="e">
        <f t="shared" ca="1" si="2"/>
        <v>#NAME?</v>
      </c>
      <c r="Q309" s="8" t="str">
        <f t="shared" si="3"/>
        <v/>
      </c>
    </row>
    <row r="310" spans="2:17" x14ac:dyDescent="0.25">
      <c r="B310" s="9"/>
      <c r="C310" s="9"/>
      <c r="L310" s="9"/>
      <c r="M310" s="9"/>
      <c r="O310" s="9"/>
      <c r="P310" s="8" t="e">
        <f t="shared" ca="1" si="2"/>
        <v>#NAME?</v>
      </c>
      <c r="Q310" s="8" t="str">
        <f t="shared" si="3"/>
        <v/>
      </c>
    </row>
    <row r="311" spans="2:17" x14ac:dyDescent="0.25">
      <c r="B311" s="9"/>
      <c r="C311" s="9"/>
      <c r="L311" s="9"/>
      <c r="M311" s="9"/>
      <c r="O311" s="9"/>
      <c r="P311" s="8" t="e">
        <f t="shared" ca="1" si="2"/>
        <v>#NAME?</v>
      </c>
      <c r="Q311" s="8" t="str">
        <f t="shared" si="3"/>
        <v/>
      </c>
    </row>
    <row r="312" spans="2:17" x14ac:dyDescent="0.25">
      <c r="B312" s="9"/>
      <c r="C312" s="9"/>
      <c r="L312" s="9"/>
      <c r="M312" s="9"/>
      <c r="O312" s="9"/>
      <c r="P312" s="8" t="e">
        <f t="shared" ca="1" si="2"/>
        <v>#NAME?</v>
      </c>
      <c r="Q312" s="8" t="str">
        <f t="shared" si="3"/>
        <v/>
      </c>
    </row>
    <row r="313" spans="2:17" x14ac:dyDescent="0.25">
      <c r="B313" s="9"/>
      <c r="C313" s="9"/>
      <c r="L313" s="9"/>
      <c r="M313" s="9"/>
      <c r="O313" s="9"/>
      <c r="P313" s="8" t="e">
        <f t="shared" ca="1" si="2"/>
        <v>#NAME?</v>
      </c>
      <c r="Q313" s="8" t="str">
        <f t="shared" si="3"/>
        <v/>
      </c>
    </row>
    <row r="314" spans="2:17" x14ac:dyDescent="0.25">
      <c r="B314" s="9"/>
      <c r="C314" s="9"/>
      <c r="L314" s="9"/>
      <c r="M314" s="9"/>
      <c r="O314" s="9"/>
      <c r="P314" s="8" t="e">
        <f t="shared" ca="1" si="2"/>
        <v>#NAME?</v>
      </c>
      <c r="Q314" s="8" t="str">
        <f t="shared" si="3"/>
        <v/>
      </c>
    </row>
    <row r="315" spans="2:17" x14ac:dyDescent="0.25">
      <c r="B315" s="9"/>
      <c r="C315" s="9"/>
      <c r="L315" s="9"/>
      <c r="M315" s="9"/>
      <c r="O315" s="9"/>
      <c r="P315" s="8" t="e">
        <f t="shared" ca="1" si="2"/>
        <v>#NAME?</v>
      </c>
      <c r="Q315" s="8" t="str">
        <f t="shared" si="3"/>
        <v/>
      </c>
    </row>
    <row r="316" spans="2:17" x14ac:dyDescent="0.25">
      <c r="B316" s="9"/>
      <c r="C316" s="9"/>
      <c r="L316" s="9"/>
      <c r="M316" s="9"/>
      <c r="O316" s="9"/>
      <c r="P316" s="8" t="e">
        <f t="shared" ca="1" si="2"/>
        <v>#NAME?</v>
      </c>
      <c r="Q316" s="8" t="str">
        <f t="shared" si="3"/>
        <v/>
      </c>
    </row>
    <row r="317" spans="2:17" x14ac:dyDescent="0.25">
      <c r="B317" s="9"/>
      <c r="C317" s="9"/>
      <c r="D317" s="6"/>
      <c r="L317" s="9"/>
      <c r="M317" s="9"/>
      <c r="O317" s="9"/>
      <c r="P317" s="8" t="e">
        <f t="shared" ca="1" si="2"/>
        <v>#NAME?</v>
      </c>
      <c r="Q317" s="8" t="str">
        <f t="shared" si="3"/>
        <v/>
      </c>
    </row>
    <row r="318" spans="2:17" x14ac:dyDescent="0.25">
      <c r="B318" s="9"/>
      <c r="C318" s="9"/>
      <c r="D318" s="6"/>
      <c r="L318" s="9"/>
      <c r="M318" s="9"/>
      <c r="O318" s="9"/>
      <c r="P318" s="8" t="e">
        <f t="shared" ca="1" si="2"/>
        <v>#NAME?</v>
      </c>
      <c r="Q318" s="8" t="str">
        <f t="shared" si="3"/>
        <v/>
      </c>
    </row>
    <row r="319" spans="2:17" x14ac:dyDescent="0.25">
      <c r="B319" s="9"/>
      <c r="C319" s="9"/>
      <c r="D319" s="6"/>
      <c r="L319" s="9"/>
      <c r="M319" s="9"/>
      <c r="O319" s="9"/>
      <c r="P319" s="8" t="e">
        <f t="shared" ca="1" si="2"/>
        <v>#NAME?</v>
      </c>
      <c r="Q319" s="8" t="str">
        <f t="shared" si="3"/>
        <v/>
      </c>
    </row>
    <row r="320" spans="2:17" x14ac:dyDescent="0.25">
      <c r="B320" s="9"/>
      <c r="C320" s="9"/>
      <c r="D320" s="6"/>
      <c r="L320" s="9"/>
      <c r="M320" s="9"/>
      <c r="O320" s="9"/>
      <c r="P320" s="8" t="e">
        <f t="shared" ca="1" si="2"/>
        <v>#NAME?</v>
      </c>
      <c r="Q320" s="8" t="str">
        <f t="shared" si="3"/>
        <v/>
      </c>
    </row>
    <row r="321" spans="2:17" x14ac:dyDescent="0.25">
      <c r="B321" s="9"/>
      <c r="C321" s="9"/>
      <c r="D321" s="6"/>
      <c r="L321" s="9"/>
      <c r="M321" s="9"/>
      <c r="O321" s="9"/>
      <c r="P321" s="8" t="e">
        <f t="shared" ca="1" si="2"/>
        <v>#NAME?</v>
      </c>
      <c r="Q321" s="8" t="str">
        <f t="shared" si="3"/>
        <v/>
      </c>
    </row>
    <row r="322" spans="2:17" x14ac:dyDescent="0.25">
      <c r="B322" s="9"/>
      <c r="C322" s="9"/>
      <c r="D322" s="6"/>
      <c r="L322" s="9"/>
      <c r="M322" s="9"/>
      <c r="O322" s="9"/>
      <c r="P322" s="8" t="e">
        <f t="shared" ca="1" si="2"/>
        <v>#NAME?</v>
      </c>
      <c r="Q322" s="8" t="str">
        <f t="shared" si="3"/>
        <v/>
      </c>
    </row>
    <row r="323" spans="2:17" x14ac:dyDescent="0.25">
      <c r="B323" s="9"/>
      <c r="C323" s="9"/>
      <c r="D323" s="6"/>
      <c r="L323" s="9"/>
      <c r="M323" s="9"/>
      <c r="O323" s="9"/>
      <c r="P323" s="8" t="e">
        <f t="shared" ca="1" si="2"/>
        <v>#NAME?</v>
      </c>
      <c r="Q323" s="8" t="str">
        <f t="shared" si="3"/>
        <v/>
      </c>
    </row>
    <row r="324" spans="2:17" x14ac:dyDescent="0.25">
      <c r="B324" s="9"/>
      <c r="C324" s="9"/>
      <c r="D324" s="6"/>
      <c r="L324" s="9"/>
      <c r="M324" s="9"/>
      <c r="O324" s="9"/>
      <c r="P324" s="8" t="e">
        <f t="shared" ca="1" si="2"/>
        <v>#NAME?</v>
      </c>
      <c r="Q324" s="8" t="str">
        <f t="shared" si="3"/>
        <v/>
      </c>
    </row>
    <row r="325" spans="2:17" x14ac:dyDescent="0.25">
      <c r="B325" s="9"/>
      <c r="C325" s="9"/>
      <c r="L325" s="9"/>
      <c r="M325" s="9"/>
      <c r="O325" s="9"/>
      <c r="P325" s="8" t="e">
        <f t="shared" ca="1" si="2"/>
        <v>#NAME?</v>
      </c>
      <c r="Q325" s="8" t="str">
        <f t="shared" si="3"/>
        <v/>
      </c>
    </row>
    <row r="326" spans="2:17" x14ac:dyDescent="0.25">
      <c r="B326" s="9"/>
      <c r="C326" s="9"/>
      <c r="L326" s="9"/>
      <c r="M326" s="9"/>
      <c r="O326" s="9"/>
      <c r="P326" s="8" t="e">
        <f t="shared" ca="1" si="2"/>
        <v>#NAME?</v>
      </c>
      <c r="Q326" s="8" t="str">
        <f t="shared" si="3"/>
        <v/>
      </c>
    </row>
    <row r="327" spans="2:17" x14ac:dyDescent="0.25">
      <c r="B327" s="9"/>
      <c r="C327" s="9"/>
      <c r="L327" s="9"/>
      <c r="M327" s="9"/>
      <c r="O327" s="9"/>
      <c r="P327" s="8" t="e">
        <f t="shared" ca="1" si="2"/>
        <v>#NAME?</v>
      </c>
      <c r="Q327" s="8" t="str">
        <f t="shared" si="3"/>
        <v/>
      </c>
    </row>
    <row r="328" spans="2:17" x14ac:dyDescent="0.25">
      <c r="B328" s="9"/>
      <c r="C328" s="9"/>
      <c r="L328" s="9"/>
      <c r="M328" s="9"/>
      <c r="O328" s="9"/>
      <c r="P328" s="8" t="e">
        <f t="shared" ca="1" si="2"/>
        <v>#NAME?</v>
      </c>
      <c r="Q328" s="8" t="str">
        <f t="shared" si="3"/>
        <v/>
      </c>
    </row>
    <row r="329" spans="2:17" x14ac:dyDescent="0.25">
      <c r="B329" s="9"/>
      <c r="C329" s="9"/>
      <c r="L329" s="9"/>
      <c r="M329" s="9"/>
      <c r="O329" s="9"/>
      <c r="P329" s="8" t="e">
        <f t="shared" ca="1" si="2"/>
        <v>#NAME?</v>
      </c>
      <c r="Q329" s="8" t="str">
        <f t="shared" si="3"/>
        <v/>
      </c>
    </row>
    <row r="330" spans="2:17" x14ac:dyDescent="0.25">
      <c r="B330" s="9"/>
      <c r="C330" s="9"/>
      <c r="D330" s="9"/>
      <c r="E330" s="9"/>
      <c r="F330" s="9"/>
      <c r="G330" s="7"/>
      <c r="H330" s="9"/>
      <c r="I330" s="9"/>
      <c r="J330" s="9"/>
      <c r="K330" s="9"/>
      <c r="L330" s="9"/>
      <c r="M330" s="9"/>
      <c r="O330" s="9"/>
      <c r="P330" s="8" t="e">
        <f t="shared" ca="1" si="2"/>
        <v>#NAME?</v>
      </c>
      <c r="Q330" s="8" t="str">
        <f t="shared" si="3"/>
        <v/>
      </c>
    </row>
    <row r="331" spans="2:17" x14ac:dyDescent="0.25">
      <c r="B331" s="9"/>
      <c r="C331" s="9"/>
      <c r="L331" s="9"/>
      <c r="M331" s="9"/>
      <c r="O331" s="9"/>
      <c r="P331" s="8" t="e">
        <f t="shared" ca="1" si="2"/>
        <v>#NAME?</v>
      </c>
      <c r="Q331" s="8" t="str">
        <f t="shared" si="3"/>
        <v/>
      </c>
    </row>
    <row r="332" spans="2:17" x14ac:dyDescent="0.25">
      <c r="B332" s="9"/>
      <c r="C332" s="9"/>
      <c r="L332" s="9"/>
      <c r="M332" s="9"/>
      <c r="O332" s="9"/>
      <c r="P332" s="8" t="e">
        <f t="shared" ca="1" si="2"/>
        <v>#NAME?</v>
      </c>
      <c r="Q332" s="8" t="str">
        <f t="shared" si="3"/>
        <v/>
      </c>
    </row>
    <row r="333" spans="2:17" x14ac:dyDescent="0.25">
      <c r="B333" s="9"/>
      <c r="C333" s="9"/>
      <c r="L333" s="9"/>
      <c r="M333" s="9"/>
      <c r="O333" s="9"/>
      <c r="P333" s="8" t="e">
        <f t="shared" ca="1" si="2"/>
        <v>#NAME?</v>
      </c>
      <c r="Q333" s="8" t="str">
        <f t="shared" si="3"/>
        <v/>
      </c>
    </row>
    <row r="334" spans="2:17" x14ac:dyDescent="0.25">
      <c r="B334" s="9"/>
      <c r="C334" s="9"/>
      <c r="L334" s="9"/>
      <c r="M334" s="9"/>
      <c r="O334" s="9"/>
      <c r="P334" s="8" t="e">
        <f t="shared" ca="1" si="2"/>
        <v>#NAME?</v>
      </c>
      <c r="Q334" s="8" t="str">
        <f t="shared" si="3"/>
        <v/>
      </c>
    </row>
    <row r="335" spans="2:17" x14ac:dyDescent="0.25">
      <c r="B335" s="9"/>
      <c r="C335" s="9"/>
      <c r="L335" s="9"/>
      <c r="M335" s="9"/>
      <c r="O335" s="9"/>
      <c r="P335" s="8" t="e">
        <f t="shared" ca="1" si="2"/>
        <v>#NAME?</v>
      </c>
      <c r="Q335" s="8" t="str">
        <f t="shared" si="3"/>
        <v/>
      </c>
    </row>
    <row r="336" spans="2:17" x14ac:dyDescent="0.25">
      <c r="B336" s="9"/>
      <c r="C336" s="9"/>
      <c r="L336" s="9"/>
      <c r="M336" s="9"/>
      <c r="O336" s="9"/>
      <c r="P336" s="8" t="e">
        <f t="shared" ca="1" si="2"/>
        <v>#NAME?</v>
      </c>
      <c r="Q336" s="8" t="str">
        <f t="shared" si="3"/>
        <v/>
      </c>
    </row>
    <row r="337" spans="2:17" x14ac:dyDescent="0.25">
      <c r="B337" s="9"/>
      <c r="C337" s="9"/>
      <c r="L337" s="9"/>
      <c r="M337" s="9"/>
      <c r="O337" s="9"/>
      <c r="P337" s="8" t="e">
        <f t="shared" ca="1" si="2"/>
        <v>#NAME?</v>
      </c>
      <c r="Q337" s="8" t="str">
        <f t="shared" si="3"/>
        <v/>
      </c>
    </row>
    <row r="338" spans="2:17" x14ac:dyDescent="0.25">
      <c r="B338" s="9"/>
      <c r="C338" s="9"/>
      <c r="L338" s="9"/>
      <c r="M338" s="9"/>
      <c r="O338" s="9"/>
      <c r="P338" s="8" t="e">
        <f t="shared" ca="1" si="2"/>
        <v>#NAME?</v>
      </c>
      <c r="Q338" s="8" t="str">
        <f t="shared" si="3"/>
        <v/>
      </c>
    </row>
    <row r="339" spans="2:17" x14ac:dyDescent="0.25">
      <c r="B339" s="9"/>
      <c r="C339" s="9"/>
      <c r="L339" s="9"/>
      <c r="M339" s="9"/>
      <c r="O339" s="9"/>
      <c r="P339" s="8" t="e">
        <f t="shared" ca="1" si="2"/>
        <v>#NAME?</v>
      </c>
      <c r="Q339" s="8" t="str">
        <f t="shared" si="3"/>
        <v/>
      </c>
    </row>
    <row r="340" spans="2:17" x14ac:dyDescent="0.25">
      <c r="B340" s="9"/>
      <c r="C340" s="9"/>
      <c r="L340" s="9"/>
      <c r="M340" s="9"/>
      <c r="O340" s="9"/>
      <c r="P340" s="8" t="e">
        <f t="shared" ca="1" si="2"/>
        <v>#NAME?</v>
      </c>
      <c r="Q340" s="8" t="str">
        <f t="shared" si="3"/>
        <v/>
      </c>
    </row>
    <row r="341" spans="2:17" x14ac:dyDescent="0.25">
      <c r="B341" s="9"/>
      <c r="C341" s="9"/>
      <c r="L341" s="9"/>
      <c r="M341" s="9"/>
      <c r="O341" s="9"/>
      <c r="P341" s="8" t="e">
        <f t="shared" ca="1" si="2"/>
        <v>#NAME?</v>
      </c>
      <c r="Q341" s="8" t="str">
        <f t="shared" si="3"/>
        <v/>
      </c>
    </row>
    <row r="342" spans="2:17" x14ac:dyDescent="0.25">
      <c r="B342" s="9"/>
      <c r="C342" s="9"/>
      <c r="L342" s="9"/>
      <c r="M342" s="9"/>
      <c r="O342" s="9"/>
      <c r="P342" s="8" t="e">
        <f t="shared" ca="1" si="2"/>
        <v>#NAME?</v>
      </c>
      <c r="Q342" s="8" t="str">
        <f t="shared" si="3"/>
        <v/>
      </c>
    </row>
    <row r="343" spans="2:17" x14ac:dyDescent="0.25">
      <c r="B343" s="9"/>
      <c r="C343" s="9"/>
      <c r="L343" s="9"/>
      <c r="M343" s="9"/>
      <c r="O343" s="9"/>
      <c r="P343" s="8" t="e">
        <f t="shared" ca="1" si="2"/>
        <v>#NAME?</v>
      </c>
      <c r="Q343" s="8" t="str">
        <f t="shared" si="3"/>
        <v/>
      </c>
    </row>
    <row r="344" spans="2:17" x14ac:dyDescent="0.25">
      <c r="B344" s="9"/>
      <c r="C344" s="9"/>
      <c r="L344" s="9"/>
      <c r="M344" s="9"/>
      <c r="O344" s="9"/>
      <c r="P344" s="8" t="e">
        <f t="shared" ca="1" si="2"/>
        <v>#NAME?</v>
      </c>
      <c r="Q344" s="8" t="str">
        <f t="shared" si="3"/>
        <v/>
      </c>
    </row>
    <row r="345" spans="2:17" x14ac:dyDescent="0.25">
      <c r="B345" s="9"/>
      <c r="C345" s="9"/>
      <c r="D345" s="9"/>
      <c r="E345" s="9"/>
      <c r="F345" s="9"/>
      <c r="G345" s="7"/>
      <c r="H345" s="9"/>
      <c r="I345" s="9"/>
      <c r="J345" s="9"/>
      <c r="K345" s="9"/>
      <c r="L345" s="9"/>
      <c r="M345" s="9"/>
      <c r="O345" s="9"/>
      <c r="P345" s="8" t="e">
        <f t="shared" ca="1" si="2"/>
        <v>#NAME?</v>
      </c>
      <c r="Q345" s="8" t="str">
        <f t="shared" si="3"/>
        <v/>
      </c>
    </row>
    <row r="346" spans="2:17" x14ac:dyDescent="0.25">
      <c r="B346" s="9"/>
      <c r="C346" s="9"/>
      <c r="L346" s="9"/>
      <c r="M346" s="9"/>
      <c r="O346" s="9"/>
      <c r="P346" s="8" t="e">
        <f t="shared" ca="1" si="2"/>
        <v>#NAME?</v>
      </c>
      <c r="Q346" s="8" t="str">
        <f t="shared" si="3"/>
        <v/>
      </c>
    </row>
    <row r="347" spans="2:17" x14ac:dyDescent="0.25">
      <c r="B347" s="9"/>
      <c r="C347" s="9"/>
      <c r="L347" s="9"/>
      <c r="M347" s="9"/>
      <c r="O347" s="9"/>
      <c r="P347" s="8" t="e">
        <f t="shared" ca="1" si="2"/>
        <v>#NAME?</v>
      </c>
      <c r="Q347" s="8" t="str">
        <f t="shared" si="3"/>
        <v/>
      </c>
    </row>
    <row r="348" spans="2:17" x14ac:dyDescent="0.25">
      <c r="B348" s="9"/>
      <c r="C348" s="9"/>
      <c r="L348" s="9"/>
      <c r="M348" s="9"/>
      <c r="O348" s="9"/>
      <c r="P348" s="8" t="e">
        <f t="shared" ca="1" si="2"/>
        <v>#NAME?</v>
      </c>
      <c r="Q348" s="8" t="str">
        <f t="shared" si="3"/>
        <v/>
      </c>
    </row>
    <row r="349" spans="2:17" x14ac:dyDescent="0.25">
      <c r="B349" s="9"/>
      <c r="C349" s="9"/>
      <c r="L349" s="9"/>
      <c r="M349" s="9"/>
      <c r="O349" s="9"/>
      <c r="P349" s="8" t="e">
        <f t="shared" ca="1" si="2"/>
        <v>#NAME?</v>
      </c>
      <c r="Q349" s="8" t="str">
        <f t="shared" si="3"/>
        <v/>
      </c>
    </row>
    <row r="350" spans="2:17" x14ac:dyDescent="0.25">
      <c r="B350" s="9"/>
      <c r="C350" s="9"/>
      <c r="L350" s="9"/>
      <c r="M350" s="9"/>
      <c r="O350" s="9"/>
      <c r="P350" s="8" t="e">
        <f t="shared" ca="1" si="2"/>
        <v>#NAME?</v>
      </c>
      <c r="Q350" s="8" t="str">
        <f t="shared" si="3"/>
        <v/>
      </c>
    </row>
    <row r="351" spans="2:17" x14ac:dyDescent="0.25">
      <c r="B351" s="9"/>
      <c r="C351" s="9"/>
      <c r="L351" s="9"/>
      <c r="M351" s="9"/>
      <c r="O351" s="9"/>
      <c r="P351" s="8" t="e">
        <f t="shared" ca="1" si="2"/>
        <v>#NAME?</v>
      </c>
      <c r="Q351" s="8" t="str">
        <f t="shared" si="3"/>
        <v/>
      </c>
    </row>
    <row r="352" spans="2:17" x14ac:dyDescent="0.25">
      <c r="B352" s="9"/>
      <c r="C352" s="9"/>
      <c r="L352" s="9"/>
      <c r="M352" s="9"/>
      <c r="O352" s="9"/>
      <c r="P352" s="8" t="e">
        <f t="shared" ca="1" si="2"/>
        <v>#NAME?</v>
      </c>
      <c r="Q352" s="8" t="str">
        <f t="shared" si="3"/>
        <v/>
      </c>
    </row>
    <row r="353" spans="2:17" x14ac:dyDescent="0.25">
      <c r="B353" s="9"/>
      <c r="C353" s="9"/>
      <c r="D353" s="9"/>
      <c r="E353" s="9"/>
      <c r="F353" s="9"/>
      <c r="G353" s="7"/>
      <c r="H353" s="9"/>
      <c r="I353" s="9"/>
      <c r="J353" s="9"/>
      <c r="K353" s="9"/>
      <c r="L353" s="9"/>
      <c r="M353" s="9"/>
      <c r="O353" s="9"/>
      <c r="P353" s="8" t="e">
        <f t="shared" ca="1" si="2"/>
        <v>#NAME?</v>
      </c>
      <c r="Q353" s="8" t="str">
        <f t="shared" si="3"/>
        <v/>
      </c>
    </row>
    <row r="354" spans="2:17" x14ac:dyDescent="0.25">
      <c r="B354" s="9"/>
      <c r="C354" s="9"/>
      <c r="L354" s="9"/>
      <c r="M354" s="9"/>
      <c r="O354" s="9"/>
      <c r="P354" s="8" t="e">
        <f t="shared" ca="1" si="2"/>
        <v>#NAME?</v>
      </c>
      <c r="Q354" s="8" t="str">
        <f t="shared" si="3"/>
        <v/>
      </c>
    </row>
    <row r="355" spans="2:17" x14ac:dyDescent="0.25">
      <c r="B355" s="9"/>
      <c r="C355" s="9"/>
      <c r="L355" s="9"/>
      <c r="M355" s="9"/>
      <c r="O355" s="9"/>
      <c r="P355" s="8" t="e">
        <f t="shared" ca="1" si="2"/>
        <v>#NAME?</v>
      </c>
      <c r="Q355" s="8" t="str">
        <f t="shared" si="3"/>
        <v/>
      </c>
    </row>
    <row r="356" spans="2:17" x14ac:dyDescent="0.25">
      <c r="B356" s="9"/>
      <c r="C356" s="9"/>
      <c r="L356" s="9"/>
      <c r="M356" s="9"/>
      <c r="O356" s="9"/>
      <c r="P356" s="8" t="e">
        <f t="shared" ca="1" si="2"/>
        <v>#NAME?</v>
      </c>
      <c r="Q356" s="8" t="str">
        <f t="shared" si="3"/>
        <v/>
      </c>
    </row>
    <row r="357" spans="2:17" x14ac:dyDescent="0.25">
      <c r="B357" s="9"/>
      <c r="C357" s="9"/>
      <c r="L357" s="9"/>
      <c r="M357" s="9"/>
      <c r="O357" s="9"/>
      <c r="P357" s="8" t="e">
        <f t="shared" ca="1" si="2"/>
        <v>#NAME?</v>
      </c>
      <c r="Q357" s="8" t="str">
        <f t="shared" si="3"/>
        <v/>
      </c>
    </row>
    <row r="358" spans="2:17" x14ac:dyDescent="0.25">
      <c r="B358" s="9"/>
      <c r="C358" s="9"/>
      <c r="L358" s="9"/>
      <c r="M358" s="9"/>
      <c r="O358" s="9"/>
      <c r="P358" s="8" t="e">
        <f t="shared" ca="1" si="2"/>
        <v>#NAME?</v>
      </c>
      <c r="Q358" s="8" t="str">
        <f t="shared" si="3"/>
        <v/>
      </c>
    </row>
    <row r="359" spans="2:17" x14ac:dyDescent="0.25">
      <c r="B359" s="9"/>
      <c r="C359" s="9"/>
      <c r="L359" s="9"/>
      <c r="M359" s="9"/>
      <c r="O359" s="9"/>
      <c r="P359" s="8" t="e">
        <f t="shared" ca="1" si="2"/>
        <v>#NAME?</v>
      </c>
      <c r="Q359" s="8" t="str">
        <f t="shared" si="3"/>
        <v/>
      </c>
    </row>
    <row r="360" spans="2:17" x14ac:dyDescent="0.25">
      <c r="B360" s="9"/>
      <c r="C360" s="9"/>
      <c r="L360" s="9"/>
      <c r="M360" s="9"/>
      <c r="O360" s="9"/>
      <c r="P360" s="8" t="e">
        <f t="shared" ca="1" si="2"/>
        <v>#NAME?</v>
      </c>
      <c r="Q360" s="8" t="str">
        <f t="shared" si="3"/>
        <v/>
      </c>
    </row>
    <row r="361" spans="2:17" x14ac:dyDescent="0.25">
      <c r="B361" s="9"/>
      <c r="C361" s="9"/>
      <c r="L361" s="9"/>
      <c r="M361" s="9"/>
      <c r="O361" s="9"/>
      <c r="P361" s="8" t="e">
        <f t="shared" ca="1" si="2"/>
        <v>#NAME?</v>
      </c>
      <c r="Q361" s="8" t="str">
        <f t="shared" si="3"/>
        <v/>
      </c>
    </row>
    <row r="362" spans="2:17" x14ac:dyDescent="0.25">
      <c r="B362" s="9"/>
      <c r="C362" s="9"/>
      <c r="L362" s="9"/>
      <c r="M362" s="9"/>
      <c r="O362" s="9"/>
      <c r="P362" s="8" t="e">
        <f t="shared" ca="1" si="2"/>
        <v>#NAME?</v>
      </c>
      <c r="Q362" s="8" t="str">
        <f t="shared" si="3"/>
        <v/>
      </c>
    </row>
    <row r="363" spans="2:17" x14ac:dyDescent="0.25">
      <c r="B363" s="9"/>
      <c r="C363" s="9"/>
      <c r="L363" s="9"/>
      <c r="M363" s="9"/>
      <c r="O363" s="9"/>
      <c r="P363" s="8" t="e">
        <f t="shared" ca="1" si="2"/>
        <v>#NAME?</v>
      </c>
      <c r="Q363" s="8" t="str">
        <f t="shared" si="3"/>
        <v/>
      </c>
    </row>
    <row r="364" spans="2:17" x14ac:dyDescent="0.25">
      <c r="B364" s="9"/>
      <c r="C364" s="9"/>
      <c r="L364" s="9"/>
      <c r="M364" s="9"/>
      <c r="O364" s="9"/>
      <c r="P364" s="8" t="e">
        <f t="shared" ca="1" si="2"/>
        <v>#NAME?</v>
      </c>
      <c r="Q364" s="8" t="str">
        <f t="shared" si="3"/>
        <v/>
      </c>
    </row>
    <row r="365" spans="2:17" x14ac:dyDescent="0.25">
      <c r="B365" s="9"/>
      <c r="C365" s="9"/>
      <c r="L365" s="9"/>
      <c r="M365" s="9"/>
      <c r="O365" s="9"/>
      <c r="P365" s="8" t="e">
        <f t="shared" ca="1" si="2"/>
        <v>#NAME?</v>
      </c>
      <c r="Q365" s="8" t="str">
        <f t="shared" si="3"/>
        <v/>
      </c>
    </row>
    <row r="366" spans="2:17" x14ac:dyDescent="0.25">
      <c r="B366" s="9"/>
      <c r="C366" s="9"/>
      <c r="D366" s="9"/>
      <c r="E366" s="9"/>
      <c r="F366" s="9"/>
      <c r="G366" s="7"/>
      <c r="H366" s="9"/>
      <c r="I366" s="9"/>
      <c r="J366" s="9"/>
      <c r="K366" s="9"/>
      <c r="L366" s="9"/>
      <c r="M366" s="9"/>
      <c r="O366" s="9"/>
      <c r="P366" s="8" t="e">
        <f t="shared" ca="1" si="2"/>
        <v>#NAME?</v>
      </c>
      <c r="Q366" s="8" t="str">
        <f t="shared" si="3"/>
        <v/>
      </c>
    </row>
    <row r="367" spans="2:17" x14ac:dyDescent="0.25">
      <c r="B367" s="9"/>
      <c r="C367" s="9"/>
      <c r="L367" s="9"/>
      <c r="M367" s="9"/>
      <c r="O367" s="9"/>
      <c r="P367" s="8" t="e">
        <f t="shared" ca="1" si="2"/>
        <v>#NAME?</v>
      </c>
      <c r="Q367" s="8" t="str">
        <f t="shared" si="3"/>
        <v/>
      </c>
    </row>
    <row r="368" spans="2:17" x14ac:dyDescent="0.25">
      <c r="B368" s="9"/>
      <c r="C368" s="9"/>
      <c r="L368" s="9"/>
      <c r="M368" s="9"/>
      <c r="O368" s="9"/>
      <c r="P368" s="8" t="e">
        <f t="shared" ca="1" si="2"/>
        <v>#NAME?</v>
      </c>
      <c r="Q368" s="8" t="str">
        <f t="shared" si="3"/>
        <v/>
      </c>
    </row>
    <row r="369" spans="2:17" x14ac:dyDescent="0.25">
      <c r="B369" s="9"/>
      <c r="C369" s="9"/>
      <c r="L369" s="9"/>
      <c r="M369" s="9"/>
      <c r="O369" s="9"/>
      <c r="P369" s="8" t="e">
        <f t="shared" ref="P369:P432" ca="1" si="4">dispColorIndex(B369)</f>
        <v>#NAME?</v>
      </c>
      <c r="Q369" s="8" t="str">
        <f t="shared" ref="Q369:Q432" si="5">IF(B369="Implemented", CONCATENATE("&lt;row&gt;&lt;cell&gt;",N369,"&lt;/cell&gt;&lt;cell&gt;",L369,"&lt;/cell&gt;&lt;cell&gt;",M369,"&lt;/cell&gt;&lt;/row&gt;"),"")</f>
        <v/>
      </c>
    </row>
    <row r="370" spans="2:17" x14ac:dyDescent="0.25">
      <c r="B370" s="9"/>
      <c r="C370" s="9"/>
      <c r="L370" s="9"/>
      <c r="M370" s="9"/>
      <c r="O370" s="9"/>
      <c r="P370" s="8" t="e">
        <f t="shared" ca="1" si="4"/>
        <v>#NAME?</v>
      </c>
      <c r="Q370" s="8" t="str">
        <f t="shared" si="5"/>
        <v/>
      </c>
    </row>
    <row r="371" spans="2:17" x14ac:dyDescent="0.25">
      <c r="B371" s="9"/>
      <c r="C371" s="9"/>
      <c r="L371" s="9"/>
      <c r="M371" s="9"/>
      <c r="O371" s="9"/>
      <c r="P371" s="8" t="e">
        <f t="shared" ca="1" si="4"/>
        <v>#NAME?</v>
      </c>
      <c r="Q371" s="8" t="str">
        <f t="shared" si="5"/>
        <v/>
      </c>
    </row>
    <row r="372" spans="2:17" x14ac:dyDescent="0.25">
      <c r="B372" s="9"/>
      <c r="C372" s="9"/>
      <c r="L372" s="9"/>
      <c r="M372" s="9"/>
      <c r="O372" s="9"/>
      <c r="P372" s="8" t="e">
        <f t="shared" ca="1" si="4"/>
        <v>#NAME?</v>
      </c>
      <c r="Q372" s="8" t="str">
        <f t="shared" si="5"/>
        <v/>
      </c>
    </row>
    <row r="373" spans="2:17" x14ac:dyDescent="0.25">
      <c r="B373" s="9"/>
      <c r="C373" s="9"/>
      <c r="L373" s="9"/>
      <c r="M373" s="9"/>
      <c r="O373" s="9"/>
      <c r="P373" s="8" t="e">
        <f t="shared" ca="1" si="4"/>
        <v>#NAME?</v>
      </c>
      <c r="Q373" s="8" t="str">
        <f t="shared" si="5"/>
        <v/>
      </c>
    </row>
    <row r="374" spans="2:17" x14ac:dyDescent="0.25">
      <c r="B374" s="9"/>
      <c r="C374" s="9"/>
      <c r="L374" s="9"/>
      <c r="M374" s="9"/>
      <c r="O374" s="9"/>
      <c r="P374" s="8" t="e">
        <f t="shared" ca="1" si="4"/>
        <v>#NAME?</v>
      </c>
      <c r="Q374" s="8" t="str">
        <f t="shared" si="5"/>
        <v/>
      </c>
    </row>
    <row r="375" spans="2:17" x14ac:dyDescent="0.25">
      <c r="B375" s="9"/>
      <c r="C375" s="9"/>
      <c r="L375" s="9"/>
      <c r="M375" s="9"/>
      <c r="O375" s="9"/>
      <c r="P375" s="8" t="e">
        <f t="shared" ca="1" si="4"/>
        <v>#NAME?</v>
      </c>
      <c r="Q375" s="8" t="str">
        <f t="shared" si="5"/>
        <v/>
      </c>
    </row>
    <row r="376" spans="2:17" x14ac:dyDescent="0.25">
      <c r="B376" s="9"/>
      <c r="C376" s="9"/>
      <c r="L376" s="9"/>
      <c r="M376" s="9"/>
      <c r="O376" s="9"/>
      <c r="P376" s="8" t="e">
        <f t="shared" ca="1" si="4"/>
        <v>#NAME?</v>
      </c>
      <c r="Q376" s="8" t="str">
        <f t="shared" si="5"/>
        <v/>
      </c>
    </row>
    <row r="377" spans="2:17" x14ac:dyDescent="0.25">
      <c r="B377" s="9"/>
      <c r="C377" s="9"/>
      <c r="L377" s="9"/>
      <c r="M377" s="9"/>
      <c r="O377" s="9"/>
      <c r="P377" s="8" t="e">
        <f t="shared" ca="1" si="4"/>
        <v>#NAME?</v>
      </c>
      <c r="Q377" s="8" t="str">
        <f t="shared" si="5"/>
        <v/>
      </c>
    </row>
    <row r="378" spans="2:17" x14ac:dyDescent="0.25">
      <c r="B378" s="9"/>
      <c r="C378" s="9"/>
      <c r="L378" s="9"/>
      <c r="M378" s="9"/>
      <c r="O378" s="9"/>
      <c r="P378" s="8" t="e">
        <f t="shared" ca="1" si="4"/>
        <v>#NAME?</v>
      </c>
      <c r="Q378" s="8" t="str">
        <f t="shared" si="5"/>
        <v/>
      </c>
    </row>
    <row r="379" spans="2:17" x14ac:dyDescent="0.25">
      <c r="B379" s="9"/>
      <c r="C379" s="9"/>
      <c r="L379" s="9"/>
      <c r="M379" s="9"/>
      <c r="O379" s="9"/>
      <c r="P379" s="8" t="e">
        <f t="shared" ca="1" si="4"/>
        <v>#NAME?</v>
      </c>
      <c r="Q379" s="8" t="str">
        <f t="shared" si="5"/>
        <v/>
      </c>
    </row>
    <row r="380" spans="2:17" x14ac:dyDescent="0.25">
      <c r="B380" s="9"/>
      <c r="C380" s="9"/>
      <c r="L380" s="9"/>
      <c r="M380" s="9"/>
      <c r="O380" s="9"/>
      <c r="P380" s="8" t="e">
        <f t="shared" ca="1" si="4"/>
        <v>#NAME?</v>
      </c>
      <c r="Q380" s="8" t="str">
        <f t="shared" si="5"/>
        <v/>
      </c>
    </row>
    <row r="381" spans="2:17" x14ac:dyDescent="0.25">
      <c r="B381" s="9"/>
      <c r="C381" s="9"/>
      <c r="L381" s="9"/>
      <c r="M381" s="9"/>
      <c r="O381" s="9"/>
      <c r="P381" s="8" t="e">
        <f t="shared" ca="1" si="4"/>
        <v>#NAME?</v>
      </c>
      <c r="Q381" s="8" t="str">
        <f t="shared" si="5"/>
        <v/>
      </c>
    </row>
    <row r="382" spans="2:17" x14ac:dyDescent="0.25">
      <c r="B382" s="9"/>
      <c r="C382" s="9"/>
      <c r="L382" s="9"/>
      <c r="M382" s="9"/>
      <c r="O382" s="9"/>
      <c r="P382" s="8" t="e">
        <f t="shared" ca="1" si="4"/>
        <v>#NAME?</v>
      </c>
      <c r="Q382" s="8" t="str">
        <f t="shared" si="5"/>
        <v/>
      </c>
    </row>
    <row r="383" spans="2:17" x14ac:dyDescent="0.25">
      <c r="B383" s="9"/>
      <c r="C383" s="9"/>
      <c r="L383" s="9"/>
      <c r="M383" s="9"/>
      <c r="O383" s="9"/>
      <c r="P383" s="8" t="e">
        <f t="shared" ca="1" si="4"/>
        <v>#NAME?</v>
      </c>
      <c r="Q383" s="8" t="str">
        <f t="shared" si="5"/>
        <v/>
      </c>
    </row>
    <row r="384" spans="2:17" x14ac:dyDescent="0.25">
      <c r="B384" s="9"/>
      <c r="C384" s="9"/>
      <c r="L384" s="9"/>
      <c r="M384" s="9"/>
      <c r="O384" s="9"/>
      <c r="P384" s="8" t="e">
        <f t="shared" ca="1" si="4"/>
        <v>#NAME?</v>
      </c>
      <c r="Q384" s="8" t="str">
        <f t="shared" si="5"/>
        <v/>
      </c>
    </row>
    <row r="385" spans="2:17" x14ac:dyDescent="0.25">
      <c r="B385" s="9"/>
      <c r="C385" s="9"/>
      <c r="L385" s="9"/>
      <c r="M385" s="9"/>
      <c r="O385" s="9"/>
      <c r="P385" s="8" t="e">
        <f t="shared" ca="1" si="4"/>
        <v>#NAME?</v>
      </c>
      <c r="Q385" s="8" t="str">
        <f t="shared" si="5"/>
        <v/>
      </c>
    </row>
    <row r="386" spans="2:17" x14ac:dyDescent="0.25">
      <c r="B386" s="9"/>
      <c r="C386" s="9"/>
      <c r="L386" s="9"/>
      <c r="M386" s="9"/>
      <c r="O386" s="9"/>
      <c r="P386" s="8" t="e">
        <f t="shared" ca="1" si="4"/>
        <v>#NAME?</v>
      </c>
      <c r="Q386" s="8" t="str">
        <f t="shared" si="5"/>
        <v/>
      </c>
    </row>
    <row r="387" spans="2:17" x14ac:dyDescent="0.25">
      <c r="B387" s="9"/>
      <c r="C387" s="9"/>
      <c r="L387" s="9"/>
      <c r="M387" s="9"/>
      <c r="O387" s="9"/>
      <c r="P387" s="8" t="e">
        <f t="shared" ca="1" si="4"/>
        <v>#NAME?</v>
      </c>
      <c r="Q387" s="8" t="str">
        <f t="shared" si="5"/>
        <v/>
      </c>
    </row>
    <row r="388" spans="2:17" x14ac:dyDescent="0.25">
      <c r="B388" s="9"/>
      <c r="C388" s="9"/>
      <c r="L388" s="9"/>
      <c r="M388" s="9"/>
      <c r="O388" s="9"/>
      <c r="P388" s="8" t="e">
        <f t="shared" ca="1" si="4"/>
        <v>#NAME?</v>
      </c>
      <c r="Q388" s="8" t="str">
        <f t="shared" si="5"/>
        <v/>
      </c>
    </row>
    <row r="389" spans="2:17" x14ac:dyDescent="0.25">
      <c r="B389" s="9"/>
      <c r="C389" s="9"/>
      <c r="L389" s="9"/>
      <c r="M389" s="9"/>
      <c r="O389" s="9"/>
      <c r="P389" s="8" t="e">
        <f t="shared" ca="1" si="4"/>
        <v>#NAME?</v>
      </c>
      <c r="Q389" s="8" t="str">
        <f t="shared" si="5"/>
        <v/>
      </c>
    </row>
    <row r="390" spans="2:17" x14ac:dyDescent="0.25">
      <c r="B390" s="9"/>
      <c r="C390" s="9"/>
      <c r="D390" s="9"/>
      <c r="E390" s="9"/>
      <c r="F390" s="9"/>
      <c r="G390" s="7"/>
      <c r="H390" s="9"/>
      <c r="I390" s="9"/>
      <c r="J390" s="9"/>
      <c r="K390" s="9"/>
      <c r="L390" s="9"/>
      <c r="M390" s="9"/>
      <c r="O390" s="9"/>
      <c r="P390" s="8" t="e">
        <f t="shared" ca="1" si="4"/>
        <v>#NAME?</v>
      </c>
      <c r="Q390" s="8" t="str">
        <f t="shared" si="5"/>
        <v/>
      </c>
    </row>
    <row r="391" spans="2:17" x14ac:dyDescent="0.25">
      <c r="B391" s="9"/>
      <c r="C391" s="9"/>
      <c r="L391" s="9"/>
      <c r="M391" s="9"/>
      <c r="O391" s="9"/>
      <c r="P391" s="8" t="e">
        <f t="shared" ca="1" si="4"/>
        <v>#NAME?</v>
      </c>
      <c r="Q391" s="8" t="str">
        <f t="shared" si="5"/>
        <v/>
      </c>
    </row>
    <row r="392" spans="2:17" x14ac:dyDescent="0.25">
      <c r="B392" s="9"/>
      <c r="C392" s="9"/>
      <c r="L392" s="9"/>
      <c r="M392" s="9"/>
      <c r="O392" s="9"/>
      <c r="P392" s="8" t="e">
        <f t="shared" ca="1" si="4"/>
        <v>#NAME?</v>
      </c>
      <c r="Q392" s="8" t="str">
        <f t="shared" si="5"/>
        <v/>
      </c>
    </row>
    <row r="393" spans="2:17" x14ac:dyDescent="0.25">
      <c r="B393" s="9"/>
      <c r="C393" s="9"/>
      <c r="L393" s="9"/>
      <c r="M393" s="9"/>
      <c r="O393" s="9"/>
      <c r="P393" s="8" t="e">
        <f t="shared" ca="1" si="4"/>
        <v>#NAME?</v>
      </c>
      <c r="Q393" s="8" t="str">
        <f t="shared" si="5"/>
        <v/>
      </c>
    </row>
    <row r="394" spans="2:17" x14ac:dyDescent="0.25">
      <c r="B394" s="9"/>
      <c r="C394" s="9"/>
      <c r="L394" s="9"/>
      <c r="M394" s="9"/>
      <c r="O394" s="9"/>
      <c r="P394" s="8" t="e">
        <f t="shared" ca="1" si="4"/>
        <v>#NAME?</v>
      </c>
      <c r="Q394" s="8" t="str">
        <f t="shared" si="5"/>
        <v/>
      </c>
    </row>
    <row r="395" spans="2:17" x14ac:dyDescent="0.25">
      <c r="B395" s="9"/>
      <c r="C395" s="9"/>
      <c r="L395" s="9"/>
      <c r="M395" s="9"/>
      <c r="O395" s="9"/>
      <c r="P395" s="8" t="e">
        <f t="shared" ca="1" si="4"/>
        <v>#NAME?</v>
      </c>
      <c r="Q395" s="8" t="str">
        <f t="shared" si="5"/>
        <v/>
      </c>
    </row>
    <row r="396" spans="2:17" x14ac:dyDescent="0.25">
      <c r="B396" s="9"/>
      <c r="C396" s="9"/>
      <c r="L396" s="9"/>
      <c r="M396" s="9"/>
      <c r="O396" s="9"/>
      <c r="P396" s="8" t="e">
        <f t="shared" ca="1" si="4"/>
        <v>#NAME?</v>
      </c>
      <c r="Q396" s="8" t="str">
        <f t="shared" si="5"/>
        <v/>
      </c>
    </row>
    <row r="397" spans="2:17" x14ac:dyDescent="0.25">
      <c r="B397" s="9"/>
      <c r="C397" s="9"/>
      <c r="L397" s="9"/>
      <c r="M397" s="9"/>
      <c r="O397" s="9"/>
      <c r="P397" s="8" t="e">
        <f t="shared" ca="1" si="4"/>
        <v>#NAME?</v>
      </c>
      <c r="Q397" s="8" t="str">
        <f t="shared" si="5"/>
        <v/>
      </c>
    </row>
    <row r="398" spans="2:17" x14ac:dyDescent="0.25">
      <c r="B398" s="9"/>
      <c r="C398" s="9"/>
      <c r="L398" s="9"/>
      <c r="M398" s="9"/>
      <c r="O398" s="9"/>
      <c r="P398" s="8" t="e">
        <f t="shared" ca="1" si="4"/>
        <v>#NAME?</v>
      </c>
      <c r="Q398" s="8" t="str">
        <f t="shared" si="5"/>
        <v/>
      </c>
    </row>
    <row r="399" spans="2:17" x14ac:dyDescent="0.25">
      <c r="B399" s="9"/>
      <c r="C399" s="9"/>
      <c r="L399" s="9"/>
      <c r="M399" s="9"/>
      <c r="O399" s="9"/>
      <c r="P399" s="8" t="e">
        <f t="shared" ca="1" si="4"/>
        <v>#NAME?</v>
      </c>
      <c r="Q399" s="8" t="str">
        <f t="shared" si="5"/>
        <v/>
      </c>
    </row>
    <row r="400" spans="2:17" x14ac:dyDescent="0.25">
      <c r="B400" s="9"/>
      <c r="C400" s="9"/>
      <c r="D400" s="9"/>
      <c r="E400" s="9"/>
      <c r="F400" s="9"/>
      <c r="G400" s="7"/>
      <c r="H400" s="9"/>
      <c r="I400" s="9"/>
      <c r="J400" s="9"/>
      <c r="K400" s="9"/>
      <c r="L400" s="9"/>
      <c r="M400" s="9"/>
      <c r="O400" s="9"/>
      <c r="P400" s="8" t="e">
        <f t="shared" ca="1" si="4"/>
        <v>#NAME?</v>
      </c>
      <c r="Q400" s="8" t="str">
        <f t="shared" si="5"/>
        <v/>
      </c>
    </row>
    <row r="401" spans="2:17" x14ac:dyDescent="0.25">
      <c r="B401" s="9"/>
      <c r="C401" s="9"/>
      <c r="L401" s="9"/>
      <c r="M401" s="9"/>
      <c r="O401" s="9"/>
      <c r="P401" s="8" t="e">
        <f t="shared" ca="1" si="4"/>
        <v>#NAME?</v>
      </c>
      <c r="Q401" s="8" t="str">
        <f t="shared" si="5"/>
        <v/>
      </c>
    </row>
    <row r="402" spans="2:17" x14ac:dyDescent="0.25">
      <c r="B402" s="9"/>
      <c r="C402" s="9"/>
      <c r="L402" s="9"/>
      <c r="M402" s="9"/>
      <c r="O402" s="9"/>
      <c r="P402" s="8" t="e">
        <f t="shared" ca="1" si="4"/>
        <v>#NAME?</v>
      </c>
      <c r="Q402" s="8" t="str">
        <f t="shared" si="5"/>
        <v/>
      </c>
    </row>
    <row r="403" spans="2:17" x14ac:dyDescent="0.25">
      <c r="B403" s="9"/>
      <c r="C403" s="9"/>
      <c r="L403" s="9"/>
      <c r="M403" s="9"/>
      <c r="O403" s="9"/>
      <c r="P403" s="8" t="e">
        <f t="shared" ca="1" si="4"/>
        <v>#NAME?</v>
      </c>
      <c r="Q403" s="8" t="str">
        <f t="shared" si="5"/>
        <v/>
      </c>
    </row>
    <row r="404" spans="2:17" x14ac:dyDescent="0.25">
      <c r="B404" s="9"/>
      <c r="C404" s="9"/>
      <c r="L404" s="9"/>
      <c r="M404" s="9"/>
      <c r="O404" s="9"/>
      <c r="P404" s="8" t="e">
        <f t="shared" ca="1" si="4"/>
        <v>#NAME?</v>
      </c>
      <c r="Q404" s="8" t="str">
        <f t="shared" si="5"/>
        <v/>
      </c>
    </row>
    <row r="405" spans="2:17" x14ac:dyDescent="0.25">
      <c r="B405" s="9"/>
      <c r="C405" s="9"/>
      <c r="L405" s="9"/>
      <c r="M405" s="9"/>
      <c r="O405" s="9"/>
      <c r="P405" s="8" t="e">
        <f t="shared" ca="1" si="4"/>
        <v>#NAME?</v>
      </c>
      <c r="Q405" s="8" t="str">
        <f t="shared" si="5"/>
        <v/>
      </c>
    </row>
    <row r="406" spans="2:17" x14ac:dyDescent="0.25">
      <c r="B406" s="9"/>
      <c r="C406" s="9"/>
      <c r="L406" s="9"/>
      <c r="M406" s="9"/>
      <c r="O406" s="9"/>
      <c r="P406" s="8" t="e">
        <f t="shared" ca="1" si="4"/>
        <v>#NAME?</v>
      </c>
      <c r="Q406" s="8" t="str">
        <f t="shared" si="5"/>
        <v/>
      </c>
    </row>
    <row r="407" spans="2:17" x14ac:dyDescent="0.25">
      <c r="B407" s="9"/>
      <c r="C407" s="9"/>
      <c r="L407" s="9"/>
      <c r="M407" s="9"/>
      <c r="O407" s="9"/>
      <c r="P407" s="8" t="e">
        <f t="shared" ca="1" si="4"/>
        <v>#NAME?</v>
      </c>
      <c r="Q407" s="8" t="str">
        <f t="shared" si="5"/>
        <v/>
      </c>
    </row>
    <row r="408" spans="2:17" x14ac:dyDescent="0.25">
      <c r="B408" s="9"/>
      <c r="C408" s="9"/>
      <c r="L408" s="9"/>
      <c r="M408" s="9"/>
      <c r="O408" s="9"/>
      <c r="P408" s="8" t="e">
        <f t="shared" ca="1" si="4"/>
        <v>#NAME?</v>
      </c>
      <c r="Q408" s="8" t="str">
        <f t="shared" si="5"/>
        <v/>
      </c>
    </row>
    <row r="409" spans="2:17" x14ac:dyDescent="0.25">
      <c r="B409" s="9"/>
      <c r="C409" s="9"/>
      <c r="L409" s="9"/>
      <c r="M409" s="9"/>
      <c r="O409" s="9"/>
      <c r="P409" s="8" t="e">
        <f t="shared" ca="1" si="4"/>
        <v>#NAME?</v>
      </c>
      <c r="Q409" s="8" t="str">
        <f t="shared" si="5"/>
        <v/>
      </c>
    </row>
    <row r="410" spans="2:17" x14ac:dyDescent="0.25">
      <c r="B410" s="9"/>
      <c r="C410" s="9"/>
      <c r="D410" s="9"/>
      <c r="E410" s="9"/>
      <c r="F410" s="9"/>
      <c r="G410" s="7"/>
      <c r="H410" s="9"/>
      <c r="I410" s="9"/>
      <c r="J410" s="9"/>
      <c r="K410" s="9"/>
      <c r="L410" s="9"/>
      <c r="M410" s="9"/>
      <c r="O410" s="9"/>
      <c r="P410" s="8" t="e">
        <f t="shared" ca="1" si="4"/>
        <v>#NAME?</v>
      </c>
      <c r="Q410" s="8" t="str">
        <f t="shared" si="5"/>
        <v/>
      </c>
    </row>
    <row r="411" spans="2:17" x14ac:dyDescent="0.25">
      <c r="B411" s="9"/>
      <c r="L411" s="9"/>
      <c r="M411" s="9"/>
      <c r="O411" s="9"/>
      <c r="P411" s="8" t="e">
        <f t="shared" ca="1" si="4"/>
        <v>#NAME?</v>
      </c>
      <c r="Q411" s="8" t="str">
        <f t="shared" si="5"/>
        <v/>
      </c>
    </row>
    <row r="412" spans="2:17" x14ac:dyDescent="0.25">
      <c r="B412" s="9"/>
      <c r="C412" s="9"/>
      <c r="L412" s="9"/>
      <c r="M412" s="9"/>
      <c r="O412" s="9"/>
      <c r="P412" s="8" t="e">
        <f t="shared" ca="1" si="4"/>
        <v>#NAME?</v>
      </c>
      <c r="Q412" s="8" t="str">
        <f t="shared" si="5"/>
        <v/>
      </c>
    </row>
    <row r="413" spans="2:17" x14ac:dyDescent="0.25">
      <c r="B413" s="9"/>
      <c r="C413" s="9"/>
      <c r="L413" s="9"/>
      <c r="M413" s="9"/>
      <c r="O413" s="9"/>
      <c r="P413" s="8" t="e">
        <f t="shared" ca="1" si="4"/>
        <v>#NAME?</v>
      </c>
      <c r="Q413" s="8" t="str">
        <f t="shared" si="5"/>
        <v/>
      </c>
    </row>
    <row r="414" spans="2:17" x14ac:dyDescent="0.25">
      <c r="B414" s="9"/>
      <c r="C414" s="9"/>
      <c r="L414" s="9"/>
      <c r="M414" s="9"/>
      <c r="O414" s="9"/>
      <c r="P414" s="8" t="e">
        <f t="shared" ca="1" si="4"/>
        <v>#NAME?</v>
      </c>
      <c r="Q414" s="8" t="str">
        <f t="shared" si="5"/>
        <v/>
      </c>
    </row>
    <row r="415" spans="2:17" x14ac:dyDescent="0.25">
      <c r="B415" s="9"/>
      <c r="C415" s="9"/>
      <c r="L415" s="9"/>
      <c r="M415" s="9"/>
      <c r="O415" s="9"/>
      <c r="P415" s="8" t="e">
        <f t="shared" ca="1" si="4"/>
        <v>#NAME?</v>
      </c>
      <c r="Q415" s="8" t="str">
        <f t="shared" si="5"/>
        <v/>
      </c>
    </row>
    <row r="416" spans="2:17" x14ac:dyDescent="0.25">
      <c r="B416" s="9"/>
      <c r="C416" s="9"/>
      <c r="L416" s="9"/>
      <c r="M416" s="9"/>
      <c r="O416" s="9"/>
      <c r="P416" s="8" t="e">
        <f t="shared" ca="1" si="4"/>
        <v>#NAME?</v>
      </c>
      <c r="Q416" s="8" t="str">
        <f t="shared" si="5"/>
        <v/>
      </c>
    </row>
    <row r="417" spans="2:17" x14ac:dyDescent="0.25">
      <c r="B417" s="9"/>
      <c r="C417" s="9"/>
      <c r="L417" s="9"/>
      <c r="M417" s="9"/>
      <c r="O417" s="9"/>
      <c r="P417" s="8" t="e">
        <f t="shared" ca="1" si="4"/>
        <v>#NAME?</v>
      </c>
      <c r="Q417" s="8" t="str">
        <f t="shared" si="5"/>
        <v/>
      </c>
    </row>
    <row r="418" spans="2:17" x14ac:dyDescent="0.25">
      <c r="B418" s="9"/>
      <c r="C418" s="9"/>
      <c r="L418" s="9"/>
      <c r="M418" s="9"/>
      <c r="O418" s="9"/>
      <c r="P418" s="8" t="e">
        <f t="shared" ca="1" si="4"/>
        <v>#NAME?</v>
      </c>
      <c r="Q418" s="8" t="str">
        <f t="shared" si="5"/>
        <v/>
      </c>
    </row>
    <row r="419" spans="2:17" x14ac:dyDescent="0.25">
      <c r="B419" s="9"/>
      <c r="L419" s="9"/>
      <c r="M419" s="9"/>
      <c r="O419" s="9"/>
      <c r="P419" s="8" t="e">
        <f t="shared" ca="1" si="4"/>
        <v>#NAME?</v>
      </c>
      <c r="Q419" s="8" t="str">
        <f t="shared" si="5"/>
        <v/>
      </c>
    </row>
    <row r="420" spans="2:17" x14ac:dyDescent="0.25">
      <c r="B420" s="9"/>
      <c r="C420" s="9"/>
      <c r="L420" s="9"/>
      <c r="M420" s="9"/>
      <c r="O420" s="9"/>
      <c r="P420" s="8" t="e">
        <f t="shared" ca="1" si="4"/>
        <v>#NAME?</v>
      </c>
      <c r="Q420" s="8" t="str">
        <f t="shared" si="5"/>
        <v/>
      </c>
    </row>
    <row r="421" spans="2:17" x14ac:dyDescent="0.25">
      <c r="B421" s="9"/>
      <c r="C421" s="9"/>
      <c r="L421" s="9"/>
      <c r="M421" s="9"/>
      <c r="O421" s="9"/>
      <c r="P421" s="8" t="e">
        <f t="shared" ca="1" si="4"/>
        <v>#NAME?</v>
      </c>
      <c r="Q421" s="8" t="str">
        <f t="shared" si="5"/>
        <v/>
      </c>
    </row>
    <row r="422" spans="2:17" x14ac:dyDescent="0.25">
      <c r="B422" s="9"/>
      <c r="C422" s="9"/>
      <c r="L422" s="9"/>
      <c r="M422" s="9"/>
      <c r="O422" s="9"/>
      <c r="P422" s="8" t="e">
        <f t="shared" ca="1" si="4"/>
        <v>#NAME?</v>
      </c>
      <c r="Q422" s="8" t="str">
        <f t="shared" si="5"/>
        <v/>
      </c>
    </row>
    <row r="423" spans="2:17" x14ac:dyDescent="0.25">
      <c r="B423" s="9"/>
      <c r="C423" s="9"/>
      <c r="L423" s="9"/>
      <c r="M423" s="9"/>
      <c r="O423" s="9"/>
      <c r="P423" s="8" t="e">
        <f t="shared" ca="1" si="4"/>
        <v>#NAME?</v>
      </c>
      <c r="Q423" s="8" t="str">
        <f t="shared" si="5"/>
        <v/>
      </c>
    </row>
    <row r="424" spans="2:17" x14ac:dyDescent="0.25">
      <c r="B424" s="9"/>
      <c r="C424" s="9"/>
      <c r="L424" s="9"/>
      <c r="M424" s="9"/>
      <c r="O424" s="9"/>
      <c r="P424" s="8" t="e">
        <f t="shared" ca="1" si="4"/>
        <v>#NAME?</v>
      </c>
      <c r="Q424" s="8" t="str">
        <f t="shared" si="5"/>
        <v/>
      </c>
    </row>
    <row r="425" spans="2:17" x14ac:dyDescent="0.25">
      <c r="B425" s="9"/>
      <c r="C425" s="9"/>
      <c r="L425" s="9"/>
      <c r="M425" s="9"/>
      <c r="O425" s="9"/>
      <c r="P425" s="8" t="e">
        <f t="shared" ca="1" si="4"/>
        <v>#NAME?</v>
      </c>
      <c r="Q425" s="8" t="str">
        <f t="shared" si="5"/>
        <v/>
      </c>
    </row>
    <row r="426" spans="2:17" x14ac:dyDescent="0.25">
      <c r="B426" s="9"/>
      <c r="C426" s="9"/>
      <c r="L426" s="9"/>
      <c r="M426" s="9"/>
      <c r="O426" s="9"/>
      <c r="P426" s="8" t="e">
        <f t="shared" ca="1" si="4"/>
        <v>#NAME?</v>
      </c>
      <c r="Q426" s="8" t="str">
        <f t="shared" si="5"/>
        <v/>
      </c>
    </row>
    <row r="427" spans="2:17" x14ac:dyDescent="0.25">
      <c r="B427" s="9"/>
      <c r="C427" s="9"/>
      <c r="L427" s="9"/>
      <c r="M427" s="9"/>
      <c r="O427" s="9"/>
      <c r="P427" s="8" t="e">
        <f t="shared" ca="1" si="4"/>
        <v>#NAME?</v>
      </c>
      <c r="Q427" s="8" t="str">
        <f t="shared" si="5"/>
        <v/>
      </c>
    </row>
    <row r="428" spans="2:17" x14ac:dyDescent="0.25">
      <c r="B428" s="9"/>
      <c r="C428" s="9"/>
      <c r="L428" s="9"/>
      <c r="M428" s="9"/>
      <c r="O428" s="9"/>
      <c r="P428" s="8" t="e">
        <f t="shared" ca="1" si="4"/>
        <v>#NAME?</v>
      </c>
      <c r="Q428" s="8" t="str">
        <f t="shared" si="5"/>
        <v/>
      </c>
    </row>
    <row r="429" spans="2:17" x14ac:dyDescent="0.25">
      <c r="B429" s="9"/>
      <c r="C429" s="9"/>
      <c r="L429" s="9"/>
      <c r="M429" s="9"/>
      <c r="O429" s="9"/>
      <c r="P429" s="8" t="e">
        <f t="shared" ca="1" si="4"/>
        <v>#NAME?</v>
      </c>
      <c r="Q429" s="8" t="str">
        <f t="shared" si="5"/>
        <v/>
      </c>
    </row>
    <row r="430" spans="2:17" x14ac:dyDescent="0.25">
      <c r="B430" s="9"/>
      <c r="C430" s="9"/>
      <c r="L430" s="9"/>
      <c r="M430" s="9"/>
      <c r="O430" s="9"/>
      <c r="P430" s="8" t="e">
        <f t="shared" ca="1" si="4"/>
        <v>#NAME?</v>
      </c>
      <c r="Q430" s="8" t="str">
        <f t="shared" si="5"/>
        <v/>
      </c>
    </row>
    <row r="431" spans="2:17" x14ac:dyDescent="0.25">
      <c r="B431" s="9"/>
      <c r="C431" s="9"/>
      <c r="L431" s="9"/>
      <c r="M431" s="9"/>
      <c r="O431" s="9"/>
      <c r="P431" s="8" t="e">
        <f t="shared" ca="1" si="4"/>
        <v>#NAME?</v>
      </c>
      <c r="Q431" s="8" t="str">
        <f t="shared" si="5"/>
        <v/>
      </c>
    </row>
    <row r="432" spans="2:17" x14ac:dyDescent="0.25">
      <c r="B432" s="9"/>
      <c r="C432" s="9"/>
      <c r="L432" s="9"/>
      <c r="M432" s="9"/>
      <c r="O432" s="9"/>
      <c r="P432" s="8" t="e">
        <f t="shared" ca="1" si="4"/>
        <v>#NAME?</v>
      </c>
      <c r="Q432" s="8" t="str">
        <f t="shared" si="5"/>
        <v/>
      </c>
    </row>
    <row r="433" spans="2:17" x14ac:dyDescent="0.25">
      <c r="B433" s="9"/>
      <c r="C433" s="9"/>
      <c r="L433" s="9"/>
      <c r="M433" s="9"/>
      <c r="O433" s="9"/>
      <c r="P433" s="8" t="e">
        <f t="shared" ref="P433:P496" ca="1" si="6">dispColorIndex(B433)</f>
        <v>#NAME?</v>
      </c>
      <c r="Q433" s="8" t="str">
        <f t="shared" ref="Q433:Q496" si="7">IF(B433="Implemented", CONCATENATE("&lt;row&gt;&lt;cell&gt;",N433,"&lt;/cell&gt;&lt;cell&gt;",L433,"&lt;/cell&gt;&lt;cell&gt;",M433,"&lt;/cell&gt;&lt;/row&gt;"),"")</f>
        <v/>
      </c>
    </row>
    <row r="434" spans="2:17" x14ac:dyDescent="0.25">
      <c r="B434" s="9"/>
      <c r="C434" s="9"/>
      <c r="L434" s="9"/>
      <c r="M434" s="9"/>
      <c r="O434" s="9"/>
      <c r="P434" s="8" t="e">
        <f t="shared" ca="1" si="6"/>
        <v>#NAME?</v>
      </c>
      <c r="Q434" s="8" t="str">
        <f t="shared" si="7"/>
        <v/>
      </c>
    </row>
    <row r="435" spans="2:17" x14ac:dyDescent="0.25">
      <c r="B435" s="9"/>
      <c r="C435" s="9"/>
      <c r="L435" s="9"/>
      <c r="M435" s="9"/>
      <c r="O435" s="9"/>
      <c r="P435" s="8" t="e">
        <f t="shared" ca="1" si="6"/>
        <v>#NAME?</v>
      </c>
      <c r="Q435" s="8" t="str">
        <f t="shared" si="7"/>
        <v/>
      </c>
    </row>
    <row r="436" spans="2:17" x14ac:dyDescent="0.25">
      <c r="B436" s="9"/>
      <c r="C436" s="9"/>
      <c r="L436" s="9"/>
      <c r="M436" s="9"/>
      <c r="O436" s="9"/>
      <c r="P436" s="8" t="e">
        <f t="shared" ca="1" si="6"/>
        <v>#NAME?</v>
      </c>
      <c r="Q436" s="8" t="str">
        <f t="shared" si="7"/>
        <v/>
      </c>
    </row>
    <row r="437" spans="2:17" x14ac:dyDescent="0.25">
      <c r="B437" s="9"/>
      <c r="C437" s="9"/>
      <c r="L437" s="9"/>
      <c r="M437" s="9"/>
      <c r="O437" s="9"/>
      <c r="P437" s="8" t="e">
        <f t="shared" ca="1" si="6"/>
        <v>#NAME?</v>
      </c>
      <c r="Q437" s="8" t="str">
        <f t="shared" si="7"/>
        <v/>
      </c>
    </row>
    <row r="438" spans="2:17" x14ac:dyDescent="0.25">
      <c r="B438" s="9"/>
      <c r="C438" s="9"/>
      <c r="D438" s="9"/>
      <c r="E438" s="9"/>
      <c r="F438" s="9"/>
      <c r="G438" s="7"/>
      <c r="H438" s="9"/>
      <c r="I438" s="9"/>
      <c r="J438" s="9"/>
      <c r="K438" s="9"/>
      <c r="L438" s="9"/>
      <c r="M438" s="9"/>
      <c r="O438" s="9"/>
      <c r="P438" s="8" t="e">
        <f t="shared" ca="1" si="6"/>
        <v>#NAME?</v>
      </c>
      <c r="Q438" s="8" t="str">
        <f t="shared" si="7"/>
        <v/>
      </c>
    </row>
    <row r="439" spans="2:17" x14ac:dyDescent="0.25">
      <c r="B439" s="9"/>
      <c r="L439" s="9"/>
      <c r="M439" s="9"/>
      <c r="O439" s="9"/>
      <c r="P439" s="8" t="e">
        <f t="shared" ca="1" si="6"/>
        <v>#NAME?</v>
      </c>
      <c r="Q439" s="8" t="str">
        <f t="shared" si="7"/>
        <v/>
      </c>
    </row>
    <row r="440" spans="2:17" x14ac:dyDescent="0.25">
      <c r="B440" s="9"/>
      <c r="C440" s="9"/>
      <c r="L440" s="9"/>
      <c r="M440" s="9"/>
      <c r="O440" s="9"/>
      <c r="P440" s="8" t="e">
        <f t="shared" ca="1" si="6"/>
        <v>#NAME?</v>
      </c>
      <c r="Q440" s="8" t="str">
        <f t="shared" si="7"/>
        <v/>
      </c>
    </row>
    <row r="441" spans="2:17" x14ac:dyDescent="0.25">
      <c r="B441" s="9"/>
      <c r="C441" s="9"/>
      <c r="L441" s="9"/>
      <c r="M441" s="9"/>
      <c r="O441" s="9"/>
      <c r="P441" s="8" t="e">
        <f t="shared" ca="1" si="6"/>
        <v>#NAME?</v>
      </c>
      <c r="Q441" s="8" t="str">
        <f t="shared" si="7"/>
        <v/>
      </c>
    </row>
    <row r="442" spans="2:17" x14ac:dyDescent="0.25">
      <c r="B442" s="9"/>
      <c r="C442" s="9"/>
      <c r="L442" s="9"/>
      <c r="M442" s="9"/>
      <c r="O442" s="9"/>
      <c r="P442" s="8" t="e">
        <f t="shared" ca="1" si="6"/>
        <v>#NAME?</v>
      </c>
      <c r="Q442" s="8" t="str">
        <f t="shared" si="7"/>
        <v/>
      </c>
    </row>
    <row r="443" spans="2:17" x14ac:dyDescent="0.25">
      <c r="B443" s="9"/>
      <c r="C443" s="9"/>
      <c r="L443" s="9"/>
      <c r="M443" s="9"/>
      <c r="O443" s="9"/>
      <c r="P443" s="8" t="e">
        <f t="shared" ca="1" si="6"/>
        <v>#NAME?</v>
      </c>
      <c r="Q443" s="8" t="str">
        <f t="shared" si="7"/>
        <v/>
      </c>
    </row>
    <row r="444" spans="2:17" x14ac:dyDescent="0.25">
      <c r="B444" s="9"/>
      <c r="C444" s="9"/>
      <c r="L444" s="9"/>
      <c r="M444" s="9"/>
      <c r="O444" s="9"/>
      <c r="P444" s="8" t="e">
        <f t="shared" ca="1" si="6"/>
        <v>#NAME?</v>
      </c>
      <c r="Q444" s="8" t="str">
        <f t="shared" si="7"/>
        <v/>
      </c>
    </row>
    <row r="445" spans="2:17" x14ac:dyDescent="0.25">
      <c r="B445" s="9"/>
      <c r="C445" s="9"/>
      <c r="L445" s="9"/>
      <c r="M445" s="9"/>
      <c r="O445" s="9"/>
      <c r="P445" s="8" t="e">
        <f t="shared" ca="1" si="6"/>
        <v>#NAME?</v>
      </c>
      <c r="Q445" s="8" t="str">
        <f t="shared" si="7"/>
        <v/>
      </c>
    </row>
    <row r="446" spans="2:17" x14ac:dyDescent="0.25">
      <c r="B446" s="9"/>
      <c r="C446" s="9"/>
      <c r="L446" s="9"/>
      <c r="M446" s="9"/>
      <c r="O446" s="9"/>
      <c r="P446" s="8" t="e">
        <f t="shared" ca="1" si="6"/>
        <v>#NAME?</v>
      </c>
      <c r="Q446" s="8" t="str">
        <f t="shared" si="7"/>
        <v/>
      </c>
    </row>
    <row r="447" spans="2:17" x14ac:dyDescent="0.25">
      <c r="B447" s="9"/>
      <c r="C447" s="9"/>
      <c r="L447" s="9"/>
      <c r="M447" s="9"/>
      <c r="O447" s="9"/>
      <c r="P447" s="8" t="e">
        <f t="shared" ca="1" si="6"/>
        <v>#NAME?</v>
      </c>
      <c r="Q447" s="8" t="str">
        <f t="shared" si="7"/>
        <v/>
      </c>
    </row>
    <row r="448" spans="2:17" x14ac:dyDescent="0.25">
      <c r="B448" s="9"/>
      <c r="C448" s="9"/>
      <c r="L448" s="9"/>
      <c r="M448" s="9"/>
      <c r="O448" s="9"/>
      <c r="P448" s="8" t="e">
        <f t="shared" ca="1" si="6"/>
        <v>#NAME?</v>
      </c>
      <c r="Q448" s="8" t="str">
        <f t="shared" si="7"/>
        <v/>
      </c>
    </row>
    <row r="449" spans="2:17" x14ac:dyDescent="0.25">
      <c r="B449" s="9"/>
      <c r="C449" s="9"/>
      <c r="L449" s="9"/>
      <c r="M449" s="9"/>
      <c r="O449" s="9"/>
      <c r="P449" s="8" t="e">
        <f t="shared" ca="1" si="6"/>
        <v>#NAME?</v>
      </c>
      <c r="Q449" s="8" t="str">
        <f t="shared" si="7"/>
        <v/>
      </c>
    </row>
    <row r="450" spans="2:17" x14ac:dyDescent="0.25">
      <c r="B450" s="9"/>
      <c r="C450" s="9"/>
      <c r="D450" s="9"/>
      <c r="E450" s="9"/>
      <c r="F450" s="9"/>
      <c r="G450" s="7"/>
      <c r="H450" s="9"/>
      <c r="I450" s="9"/>
      <c r="J450" s="9"/>
      <c r="K450" s="9"/>
      <c r="L450" s="9"/>
      <c r="M450" s="9"/>
      <c r="O450" s="9"/>
      <c r="P450" s="8" t="e">
        <f t="shared" ca="1" si="6"/>
        <v>#NAME?</v>
      </c>
      <c r="Q450" s="8" t="str">
        <f t="shared" si="7"/>
        <v/>
      </c>
    </row>
    <row r="451" spans="2:17" x14ac:dyDescent="0.25">
      <c r="B451" s="9"/>
      <c r="C451" s="9"/>
      <c r="D451" s="9"/>
      <c r="E451" s="9"/>
      <c r="F451" s="9"/>
      <c r="G451" s="7"/>
      <c r="H451" s="9"/>
      <c r="I451" s="9"/>
      <c r="J451" s="9"/>
      <c r="K451" s="9"/>
      <c r="L451" s="9"/>
      <c r="M451" s="9"/>
      <c r="O451" s="9"/>
      <c r="P451" s="8" t="e">
        <f t="shared" ca="1" si="6"/>
        <v>#NAME?</v>
      </c>
      <c r="Q451" s="8" t="str">
        <f t="shared" si="7"/>
        <v/>
      </c>
    </row>
    <row r="452" spans="2:17" x14ac:dyDescent="0.25">
      <c r="B452" s="9"/>
      <c r="D452" s="9"/>
      <c r="E452" s="9"/>
      <c r="F452" s="9"/>
      <c r="G452" s="7"/>
      <c r="H452" s="9"/>
      <c r="I452" s="9"/>
      <c r="J452" s="9"/>
      <c r="K452" s="9"/>
      <c r="L452" s="9"/>
      <c r="M452" s="9"/>
      <c r="O452" s="9"/>
      <c r="P452" s="8" t="e">
        <f t="shared" ca="1" si="6"/>
        <v>#NAME?</v>
      </c>
      <c r="Q452" s="8" t="str">
        <f t="shared" si="7"/>
        <v/>
      </c>
    </row>
    <row r="453" spans="2:17" x14ac:dyDescent="0.25">
      <c r="B453" s="9"/>
      <c r="C453" s="9"/>
      <c r="L453" s="9"/>
      <c r="M453" s="9"/>
      <c r="O453" s="9"/>
      <c r="P453" s="8" t="e">
        <f t="shared" ca="1" si="6"/>
        <v>#NAME?</v>
      </c>
      <c r="Q453" s="8" t="str">
        <f t="shared" si="7"/>
        <v/>
      </c>
    </row>
    <row r="454" spans="2:17" x14ac:dyDescent="0.25">
      <c r="B454" s="9"/>
      <c r="C454" s="9"/>
      <c r="L454" s="9"/>
      <c r="M454" s="9"/>
      <c r="O454" s="9"/>
      <c r="P454" s="8" t="e">
        <f t="shared" ca="1" si="6"/>
        <v>#NAME?</v>
      </c>
      <c r="Q454" s="8" t="str">
        <f t="shared" si="7"/>
        <v/>
      </c>
    </row>
    <row r="455" spans="2:17" x14ac:dyDescent="0.25">
      <c r="B455" s="9"/>
      <c r="C455" s="9"/>
      <c r="L455" s="9"/>
      <c r="M455" s="9"/>
      <c r="O455" s="9"/>
      <c r="P455" s="8" t="e">
        <f t="shared" ca="1" si="6"/>
        <v>#NAME?</v>
      </c>
      <c r="Q455" s="8" t="str">
        <f t="shared" si="7"/>
        <v/>
      </c>
    </row>
    <row r="456" spans="2:17" x14ac:dyDescent="0.25">
      <c r="B456" s="9"/>
      <c r="C456" s="9"/>
      <c r="L456" s="9"/>
      <c r="M456" s="9"/>
      <c r="O456" s="9"/>
      <c r="P456" s="8" t="e">
        <f t="shared" ca="1" si="6"/>
        <v>#NAME?</v>
      </c>
      <c r="Q456" s="8" t="str">
        <f t="shared" si="7"/>
        <v/>
      </c>
    </row>
    <row r="457" spans="2:17" x14ac:dyDescent="0.25">
      <c r="B457" s="9"/>
      <c r="C457" s="9"/>
      <c r="L457" s="9"/>
      <c r="M457" s="9"/>
      <c r="O457" s="9"/>
      <c r="P457" s="8" t="e">
        <f t="shared" ca="1" si="6"/>
        <v>#NAME?</v>
      </c>
      <c r="Q457" s="8" t="str">
        <f t="shared" si="7"/>
        <v/>
      </c>
    </row>
    <row r="458" spans="2:17" x14ac:dyDescent="0.25">
      <c r="B458" s="9"/>
      <c r="C458" s="9"/>
      <c r="L458" s="9"/>
      <c r="M458" s="9"/>
      <c r="O458" s="9"/>
      <c r="P458" s="8" t="e">
        <f t="shared" ca="1" si="6"/>
        <v>#NAME?</v>
      </c>
      <c r="Q458" s="8" t="str">
        <f t="shared" si="7"/>
        <v/>
      </c>
    </row>
    <row r="459" spans="2:17" x14ac:dyDescent="0.25">
      <c r="B459" s="9"/>
      <c r="C459" s="9"/>
      <c r="L459" s="9"/>
      <c r="M459" s="9"/>
      <c r="O459" s="9"/>
      <c r="P459" s="8" t="e">
        <f t="shared" ca="1" si="6"/>
        <v>#NAME?</v>
      </c>
      <c r="Q459" s="8" t="str">
        <f t="shared" si="7"/>
        <v/>
      </c>
    </row>
    <row r="460" spans="2:17" x14ac:dyDescent="0.25">
      <c r="B460" s="9"/>
      <c r="C460" s="9"/>
      <c r="L460" s="9"/>
      <c r="M460" s="9"/>
      <c r="O460" s="9"/>
      <c r="P460" s="8" t="e">
        <f t="shared" ca="1" si="6"/>
        <v>#NAME?</v>
      </c>
      <c r="Q460" s="8" t="str">
        <f t="shared" si="7"/>
        <v/>
      </c>
    </row>
    <row r="461" spans="2:17" x14ac:dyDescent="0.25">
      <c r="B461" s="9"/>
      <c r="C461" s="9"/>
      <c r="L461" s="9"/>
      <c r="M461" s="9"/>
      <c r="O461" s="9"/>
      <c r="P461" s="8" t="e">
        <f t="shared" ca="1" si="6"/>
        <v>#NAME?</v>
      </c>
      <c r="Q461" s="8" t="str">
        <f t="shared" si="7"/>
        <v/>
      </c>
    </row>
    <row r="462" spans="2:17" x14ac:dyDescent="0.25">
      <c r="B462" s="9"/>
      <c r="C462" s="9"/>
      <c r="L462" s="9"/>
      <c r="M462" s="9"/>
      <c r="O462" s="9"/>
      <c r="P462" s="8" t="e">
        <f t="shared" ca="1" si="6"/>
        <v>#NAME?</v>
      </c>
      <c r="Q462" s="8" t="str">
        <f t="shared" si="7"/>
        <v/>
      </c>
    </row>
    <row r="463" spans="2:17" x14ac:dyDescent="0.25">
      <c r="B463" s="9"/>
      <c r="C463" s="9"/>
      <c r="L463" s="9"/>
      <c r="M463" s="9"/>
      <c r="O463" s="9"/>
      <c r="P463" s="8" t="e">
        <f t="shared" ca="1" si="6"/>
        <v>#NAME?</v>
      </c>
      <c r="Q463" s="8" t="str">
        <f t="shared" si="7"/>
        <v/>
      </c>
    </row>
    <row r="464" spans="2:17" x14ac:dyDescent="0.25">
      <c r="B464" s="9"/>
      <c r="C464" s="9"/>
      <c r="L464" s="9"/>
      <c r="M464" s="9"/>
      <c r="O464" s="9"/>
      <c r="P464" s="8" t="e">
        <f t="shared" ca="1" si="6"/>
        <v>#NAME?</v>
      </c>
      <c r="Q464" s="8" t="str">
        <f t="shared" si="7"/>
        <v/>
      </c>
    </row>
    <row r="465" spans="2:17" x14ac:dyDescent="0.25">
      <c r="B465" s="9"/>
      <c r="C465" s="9"/>
      <c r="D465" s="9"/>
      <c r="E465" s="9"/>
      <c r="F465" s="9"/>
      <c r="G465" s="7"/>
      <c r="H465" s="9"/>
      <c r="I465" s="9"/>
      <c r="J465" s="9"/>
      <c r="K465" s="9"/>
      <c r="L465" s="9"/>
      <c r="M465" s="9"/>
      <c r="O465" s="9"/>
      <c r="P465" s="8" t="e">
        <f t="shared" ca="1" si="6"/>
        <v>#NAME?</v>
      </c>
      <c r="Q465" s="8" t="str">
        <f t="shared" si="7"/>
        <v/>
      </c>
    </row>
    <row r="466" spans="2:17" x14ac:dyDescent="0.25">
      <c r="B466" s="9"/>
      <c r="L466" s="9"/>
      <c r="M466" s="9"/>
      <c r="O466" s="9"/>
      <c r="P466" s="8" t="e">
        <f t="shared" ca="1" si="6"/>
        <v>#NAME?</v>
      </c>
      <c r="Q466" s="8" t="str">
        <f t="shared" si="7"/>
        <v/>
      </c>
    </row>
    <row r="467" spans="2:17" x14ac:dyDescent="0.25">
      <c r="B467" s="9"/>
      <c r="L467" s="9"/>
      <c r="M467" s="9"/>
      <c r="O467" s="9"/>
      <c r="P467" s="8" t="e">
        <f t="shared" ca="1" si="6"/>
        <v>#NAME?</v>
      </c>
      <c r="Q467" s="8" t="str">
        <f t="shared" si="7"/>
        <v/>
      </c>
    </row>
    <row r="468" spans="2:17" x14ac:dyDescent="0.25">
      <c r="B468" s="9"/>
      <c r="C468" s="9"/>
      <c r="L468" s="9"/>
      <c r="M468" s="9"/>
      <c r="O468" s="9"/>
      <c r="P468" s="8" t="e">
        <f t="shared" ca="1" si="6"/>
        <v>#NAME?</v>
      </c>
      <c r="Q468" s="8" t="str">
        <f t="shared" si="7"/>
        <v/>
      </c>
    </row>
    <row r="469" spans="2:17" x14ac:dyDescent="0.25">
      <c r="B469" s="9"/>
      <c r="C469" s="9"/>
      <c r="H469" s="9"/>
      <c r="I469" s="9"/>
      <c r="J469" s="9"/>
      <c r="K469" s="9"/>
      <c r="L469" s="9"/>
      <c r="M469" s="9"/>
      <c r="O469" s="9"/>
      <c r="P469" s="8" t="e">
        <f t="shared" ca="1" si="6"/>
        <v>#NAME?</v>
      </c>
      <c r="Q469" s="8" t="str">
        <f t="shared" si="7"/>
        <v/>
      </c>
    </row>
    <row r="470" spans="2:17" x14ac:dyDescent="0.25">
      <c r="B470" s="9"/>
      <c r="C470" s="9"/>
      <c r="H470" s="9"/>
      <c r="I470" s="9"/>
      <c r="J470" s="9"/>
      <c r="K470" s="9"/>
      <c r="L470" s="9"/>
      <c r="M470" s="9"/>
      <c r="O470" s="9"/>
      <c r="P470" s="8" t="e">
        <f t="shared" ca="1" si="6"/>
        <v>#NAME?</v>
      </c>
      <c r="Q470" s="8" t="str">
        <f t="shared" si="7"/>
        <v/>
      </c>
    </row>
    <row r="471" spans="2:17" x14ac:dyDescent="0.25">
      <c r="B471" s="9"/>
      <c r="C471" s="9"/>
      <c r="H471" s="9"/>
      <c r="I471" s="9"/>
      <c r="J471" s="9"/>
      <c r="K471" s="9"/>
      <c r="L471" s="9"/>
      <c r="M471" s="9"/>
      <c r="O471" s="9"/>
      <c r="P471" s="8" t="e">
        <f t="shared" ca="1" si="6"/>
        <v>#NAME?</v>
      </c>
      <c r="Q471" s="8" t="str">
        <f t="shared" si="7"/>
        <v/>
      </c>
    </row>
    <row r="472" spans="2:17" x14ac:dyDescent="0.25">
      <c r="B472" s="9"/>
      <c r="C472" s="9"/>
      <c r="D472" s="9"/>
      <c r="E472" s="9"/>
      <c r="F472" s="9"/>
      <c r="G472" s="7"/>
      <c r="H472" s="9"/>
      <c r="I472" s="9"/>
      <c r="J472" s="9"/>
      <c r="K472" s="9"/>
      <c r="L472" s="9"/>
      <c r="M472" s="9"/>
      <c r="O472" s="9"/>
      <c r="P472" s="8" t="e">
        <f t="shared" ca="1" si="6"/>
        <v>#NAME?</v>
      </c>
      <c r="Q472" s="8" t="str">
        <f t="shared" si="7"/>
        <v/>
      </c>
    </row>
    <row r="473" spans="2:17" x14ac:dyDescent="0.25">
      <c r="B473" s="9"/>
      <c r="L473" s="9"/>
      <c r="M473" s="9"/>
      <c r="O473" s="9"/>
      <c r="P473" s="8" t="e">
        <f t="shared" ca="1" si="6"/>
        <v>#NAME?</v>
      </c>
      <c r="Q473" s="8" t="str">
        <f t="shared" si="7"/>
        <v/>
      </c>
    </row>
    <row r="474" spans="2:17" x14ac:dyDescent="0.25">
      <c r="B474" s="9"/>
      <c r="L474" s="9"/>
      <c r="M474" s="9"/>
      <c r="O474" s="9"/>
      <c r="P474" s="8" t="e">
        <f t="shared" ca="1" si="6"/>
        <v>#NAME?</v>
      </c>
      <c r="Q474" s="8" t="str">
        <f t="shared" si="7"/>
        <v/>
      </c>
    </row>
    <row r="475" spans="2:17" x14ac:dyDescent="0.25">
      <c r="B475" s="9"/>
      <c r="C475" s="9"/>
      <c r="L475" s="9"/>
      <c r="M475" s="9"/>
      <c r="O475" s="9"/>
      <c r="P475" s="8" t="e">
        <f t="shared" ca="1" si="6"/>
        <v>#NAME?</v>
      </c>
      <c r="Q475" s="8" t="str">
        <f t="shared" si="7"/>
        <v/>
      </c>
    </row>
    <row r="476" spans="2:17" x14ac:dyDescent="0.25">
      <c r="B476" s="9"/>
      <c r="C476" s="9"/>
      <c r="L476" s="9"/>
      <c r="M476" s="9"/>
      <c r="O476" s="9"/>
      <c r="P476" s="8" t="e">
        <f t="shared" ca="1" si="6"/>
        <v>#NAME?</v>
      </c>
      <c r="Q476" s="8" t="str">
        <f t="shared" si="7"/>
        <v/>
      </c>
    </row>
    <row r="477" spans="2:17" x14ac:dyDescent="0.25">
      <c r="B477" s="9"/>
      <c r="C477" s="9"/>
      <c r="L477" s="9"/>
      <c r="M477" s="9"/>
      <c r="O477" s="9"/>
      <c r="P477" s="8" t="e">
        <f t="shared" ca="1" si="6"/>
        <v>#NAME?</v>
      </c>
      <c r="Q477" s="8" t="str">
        <f t="shared" si="7"/>
        <v/>
      </c>
    </row>
    <row r="478" spans="2:17" x14ac:dyDescent="0.25">
      <c r="B478" s="9"/>
      <c r="C478" s="9"/>
      <c r="L478" s="9"/>
      <c r="M478" s="9"/>
      <c r="O478" s="9"/>
      <c r="P478" s="8" t="e">
        <f t="shared" ca="1" si="6"/>
        <v>#NAME?</v>
      </c>
      <c r="Q478" s="8" t="str">
        <f t="shared" si="7"/>
        <v/>
      </c>
    </row>
    <row r="479" spans="2:17" x14ac:dyDescent="0.25">
      <c r="B479" s="9"/>
      <c r="C479" s="9"/>
      <c r="L479" s="9"/>
      <c r="M479" s="9"/>
      <c r="O479" s="9"/>
      <c r="P479" s="8" t="e">
        <f t="shared" ca="1" si="6"/>
        <v>#NAME?</v>
      </c>
      <c r="Q479" s="8" t="str">
        <f t="shared" si="7"/>
        <v/>
      </c>
    </row>
    <row r="480" spans="2:17" x14ac:dyDescent="0.25">
      <c r="B480" s="9"/>
      <c r="C480" s="9"/>
      <c r="L480" s="9"/>
      <c r="M480" s="9"/>
      <c r="O480" s="9"/>
      <c r="P480" s="8" t="e">
        <f t="shared" ca="1" si="6"/>
        <v>#NAME?</v>
      </c>
      <c r="Q480" s="8" t="str">
        <f t="shared" si="7"/>
        <v/>
      </c>
    </row>
    <row r="481" spans="2:17" x14ac:dyDescent="0.25">
      <c r="B481" s="9"/>
      <c r="C481" s="9"/>
      <c r="L481" s="9"/>
      <c r="M481" s="9"/>
      <c r="O481" s="9"/>
      <c r="P481" s="8" t="e">
        <f t="shared" ca="1" si="6"/>
        <v>#NAME?</v>
      </c>
      <c r="Q481" s="8" t="str">
        <f t="shared" si="7"/>
        <v/>
      </c>
    </row>
    <row r="482" spans="2:17" x14ac:dyDescent="0.25">
      <c r="B482" s="9"/>
      <c r="C482" s="9"/>
      <c r="L482" s="9"/>
      <c r="M482" s="9"/>
      <c r="O482" s="9"/>
      <c r="P482" s="8" t="e">
        <f t="shared" ca="1" si="6"/>
        <v>#NAME?</v>
      </c>
      <c r="Q482" s="8" t="str">
        <f t="shared" si="7"/>
        <v/>
      </c>
    </row>
    <row r="483" spans="2:17" x14ac:dyDescent="0.25">
      <c r="B483" s="9"/>
      <c r="C483" s="9"/>
      <c r="L483" s="9"/>
      <c r="M483" s="9"/>
      <c r="O483" s="9"/>
      <c r="P483" s="8" t="e">
        <f t="shared" ca="1" si="6"/>
        <v>#NAME?</v>
      </c>
      <c r="Q483" s="8" t="str">
        <f t="shared" si="7"/>
        <v/>
      </c>
    </row>
    <row r="484" spans="2:17" x14ac:dyDescent="0.25">
      <c r="B484" s="9"/>
      <c r="C484" s="9"/>
      <c r="L484" s="9"/>
      <c r="M484" s="9"/>
      <c r="O484" s="9"/>
      <c r="P484" s="8" t="e">
        <f t="shared" ca="1" si="6"/>
        <v>#NAME?</v>
      </c>
      <c r="Q484" s="8" t="str">
        <f t="shared" si="7"/>
        <v/>
      </c>
    </row>
    <row r="485" spans="2:17" x14ac:dyDescent="0.25">
      <c r="B485" s="9"/>
      <c r="C485" s="9"/>
      <c r="L485" s="9"/>
      <c r="M485" s="9"/>
      <c r="O485" s="9"/>
      <c r="P485" s="8" t="e">
        <f t="shared" ca="1" si="6"/>
        <v>#NAME?</v>
      </c>
      <c r="Q485" s="8" t="str">
        <f t="shared" si="7"/>
        <v/>
      </c>
    </row>
    <row r="486" spans="2:17" x14ac:dyDescent="0.25">
      <c r="B486" s="9"/>
      <c r="C486" s="9"/>
      <c r="H486" s="9"/>
      <c r="L486" s="9"/>
      <c r="M486" s="9"/>
      <c r="O486" s="9"/>
      <c r="P486" s="8" t="e">
        <f t="shared" ca="1" si="6"/>
        <v>#NAME?</v>
      </c>
      <c r="Q486" s="8" t="str">
        <f t="shared" si="7"/>
        <v/>
      </c>
    </row>
    <row r="487" spans="2:17" x14ac:dyDescent="0.25">
      <c r="B487" s="9"/>
      <c r="C487" s="9"/>
      <c r="L487" s="9"/>
      <c r="M487" s="9"/>
      <c r="O487" s="9"/>
      <c r="P487" s="8" t="e">
        <f t="shared" ca="1" si="6"/>
        <v>#NAME?</v>
      </c>
      <c r="Q487" s="8" t="str">
        <f t="shared" si="7"/>
        <v/>
      </c>
    </row>
    <row r="488" spans="2:17" x14ac:dyDescent="0.25">
      <c r="B488" s="9"/>
      <c r="C488" s="9"/>
      <c r="L488" s="9"/>
      <c r="M488" s="9"/>
      <c r="O488" s="9"/>
      <c r="P488" s="8" t="e">
        <f t="shared" ca="1" si="6"/>
        <v>#NAME?</v>
      </c>
      <c r="Q488" s="8" t="str">
        <f t="shared" si="7"/>
        <v/>
      </c>
    </row>
    <row r="489" spans="2:17" x14ac:dyDescent="0.25">
      <c r="B489" s="9"/>
      <c r="C489" s="9"/>
      <c r="L489" s="9"/>
      <c r="M489" s="9"/>
      <c r="O489" s="9"/>
      <c r="P489" s="8" t="e">
        <f t="shared" ca="1" si="6"/>
        <v>#NAME?</v>
      </c>
      <c r="Q489" s="8" t="str">
        <f t="shared" si="7"/>
        <v/>
      </c>
    </row>
    <row r="490" spans="2:17" x14ac:dyDescent="0.25">
      <c r="B490" s="9"/>
      <c r="C490" s="9"/>
      <c r="L490" s="9"/>
      <c r="M490" s="9"/>
      <c r="O490" s="9"/>
      <c r="P490" s="8" t="e">
        <f t="shared" ca="1" si="6"/>
        <v>#NAME?</v>
      </c>
      <c r="Q490" s="8" t="str">
        <f t="shared" si="7"/>
        <v/>
      </c>
    </row>
    <row r="491" spans="2:17" x14ac:dyDescent="0.25">
      <c r="B491" s="9"/>
      <c r="L491" s="9"/>
      <c r="M491" s="9"/>
      <c r="O491" s="9"/>
      <c r="P491" s="8" t="e">
        <f t="shared" ca="1" si="6"/>
        <v>#NAME?</v>
      </c>
      <c r="Q491" s="8" t="str">
        <f t="shared" si="7"/>
        <v/>
      </c>
    </row>
    <row r="492" spans="2:17" x14ac:dyDescent="0.25">
      <c r="B492" s="9"/>
      <c r="C492" s="9"/>
      <c r="L492" s="9"/>
      <c r="M492" s="9"/>
      <c r="O492" s="9"/>
      <c r="P492" s="8" t="e">
        <f t="shared" ca="1" si="6"/>
        <v>#NAME?</v>
      </c>
      <c r="Q492" s="8" t="str">
        <f t="shared" si="7"/>
        <v/>
      </c>
    </row>
    <row r="493" spans="2:17" x14ac:dyDescent="0.25">
      <c r="B493" s="9"/>
      <c r="C493" s="9"/>
      <c r="L493" s="9"/>
      <c r="M493" s="9"/>
      <c r="O493" s="9"/>
      <c r="P493" s="8" t="e">
        <f t="shared" ca="1" si="6"/>
        <v>#NAME?</v>
      </c>
      <c r="Q493" s="8" t="str">
        <f t="shared" si="7"/>
        <v/>
      </c>
    </row>
    <row r="494" spans="2:17" x14ac:dyDescent="0.25">
      <c r="B494" s="9"/>
      <c r="C494" s="9"/>
      <c r="L494" s="9"/>
      <c r="M494" s="9"/>
      <c r="O494" s="9"/>
      <c r="P494" s="8" t="e">
        <f t="shared" ca="1" si="6"/>
        <v>#NAME?</v>
      </c>
      <c r="Q494" s="8" t="str">
        <f t="shared" si="7"/>
        <v/>
      </c>
    </row>
    <row r="495" spans="2:17" x14ac:dyDescent="0.25">
      <c r="B495" s="9"/>
      <c r="C495" s="9"/>
      <c r="L495" s="9"/>
      <c r="M495" s="9"/>
      <c r="O495" s="9"/>
      <c r="P495" s="8" t="e">
        <f t="shared" ca="1" si="6"/>
        <v>#NAME?</v>
      </c>
      <c r="Q495" s="8" t="str">
        <f t="shared" si="7"/>
        <v/>
      </c>
    </row>
    <row r="496" spans="2:17" x14ac:dyDescent="0.25">
      <c r="B496" s="9"/>
      <c r="C496" s="9"/>
      <c r="L496" s="9"/>
      <c r="M496" s="9"/>
      <c r="O496" s="9"/>
      <c r="P496" s="8" t="e">
        <f t="shared" ca="1" si="6"/>
        <v>#NAME?</v>
      </c>
      <c r="Q496" s="8" t="str">
        <f t="shared" si="7"/>
        <v/>
      </c>
    </row>
    <row r="497" spans="2:17" x14ac:dyDescent="0.25">
      <c r="B497" s="9"/>
      <c r="C497" s="9"/>
      <c r="L497" s="9"/>
      <c r="M497" s="9"/>
      <c r="O497" s="9"/>
      <c r="P497" s="8" t="e">
        <f t="shared" ref="P497:P560" ca="1" si="8">dispColorIndex(B497)</f>
        <v>#NAME?</v>
      </c>
      <c r="Q497" s="8" t="str">
        <f t="shared" ref="Q497:Q560" si="9">IF(B497="Implemented", CONCATENATE("&lt;row&gt;&lt;cell&gt;",N497,"&lt;/cell&gt;&lt;cell&gt;",L497,"&lt;/cell&gt;&lt;cell&gt;",M497,"&lt;/cell&gt;&lt;/row&gt;"),"")</f>
        <v/>
      </c>
    </row>
    <row r="498" spans="2:17" x14ac:dyDescent="0.25">
      <c r="B498" s="9"/>
      <c r="C498" s="9"/>
      <c r="E498" s="9"/>
      <c r="F498" s="9"/>
      <c r="G498" s="7"/>
      <c r="H498" s="9"/>
      <c r="I498" s="9"/>
      <c r="J498" s="9"/>
      <c r="K498" s="9"/>
      <c r="L498" s="9"/>
      <c r="M498" s="9"/>
      <c r="O498" s="9"/>
      <c r="P498" s="8" t="e">
        <f t="shared" ca="1" si="8"/>
        <v>#NAME?</v>
      </c>
      <c r="Q498" s="8" t="str">
        <f t="shared" si="9"/>
        <v/>
      </c>
    </row>
    <row r="499" spans="2:17" x14ac:dyDescent="0.25">
      <c r="B499" s="9"/>
      <c r="C499" s="9"/>
      <c r="L499" s="9"/>
      <c r="M499" s="9"/>
      <c r="O499" s="9"/>
      <c r="P499" s="8" t="e">
        <f t="shared" ca="1" si="8"/>
        <v>#NAME?</v>
      </c>
      <c r="Q499" s="8" t="str">
        <f t="shared" si="9"/>
        <v/>
      </c>
    </row>
    <row r="500" spans="2:17" x14ac:dyDescent="0.25">
      <c r="B500" s="9"/>
      <c r="C500" s="9"/>
      <c r="L500" s="9"/>
      <c r="M500" s="9"/>
      <c r="O500" s="9"/>
      <c r="P500" s="8" t="e">
        <f t="shared" ca="1" si="8"/>
        <v>#NAME?</v>
      </c>
      <c r="Q500" s="8" t="str">
        <f t="shared" si="9"/>
        <v/>
      </c>
    </row>
    <row r="501" spans="2:17" x14ac:dyDescent="0.25">
      <c r="B501" s="9"/>
      <c r="C501" s="9"/>
      <c r="L501" s="9"/>
      <c r="M501" s="9"/>
      <c r="O501" s="9"/>
      <c r="P501" s="8" t="e">
        <f t="shared" ca="1" si="8"/>
        <v>#NAME?</v>
      </c>
      <c r="Q501" s="8" t="str">
        <f t="shared" si="9"/>
        <v/>
      </c>
    </row>
    <row r="502" spans="2:17" x14ac:dyDescent="0.25">
      <c r="B502" s="9"/>
      <c r="C502" s="9"/>
      <c r="L502" s="9"/>
      <c r="M502" s="9"/>
      <c r="O502" s="9"/>
      <c r="P502" s="8" t="e">
        <f t="shared" ca="1" si="8"/>
        <v>#NAME?</v>
      </c>
      <c r="Q502" s="8" t="str">
        <f t="shared" si="9"/>
        <v/>
      </c>
    </row>
    <row r="503" spans="2:17" x14ac:dyDescent="0.25">
      <c r="B503" s="9"/>
      <c r="C503" s="9"/>
      <c r="L503" s="9"/>
      <c r="M503" s="9"/>
      <c r="O503" s="9"/>
      <c r="P503" s="8" t="e">
        <f t="shared" ca="1" si="8"/>
        <v>#NAME?</v>
      </c>
      <c r="Q503" s="8" t="str">
        <f t="shared" si="9"/>
        <v/>
      </c>
    </row>
    <row r="504" spans="2:17" x14ac:dyDescent="0.25">
      <c r="B504" s="9"/>
      <c r="C504" s="9"/>
      <c r="D504" s="9"/>
      <c r="E504" s="9"/>
      <c r="F504" s="9"/>
      <c r="G504" s="7"/>
      <c r="H504" s="9"/>
      <c r="I504" s="9"/>
      <c r="J504" s="9"/>
      <c r="K504" s="9"/>
      <c r="L504" s="9"/>
      <c r="M504" s="9"/>
      <c r="O504" s="9"/>
      <c r="P504" s="8" t="e">
        <f t="shared" ca="1" si="8"/>
        <v>#NAME?</v>
      </c>
      <c r="Q504" s="8" t="str">
        <f t="shared" si="9"/>
        <v/>
      </c>
    </row>
    <row r="505" spans="2:17" x14ac:dyDescent="0.25">
      <c r="B505" s="9"/>
      <c r="E505" s="9"/>
      <c r="F505" s="9"/>
      <c r="G505" s="7"/>
      <c r="H505" s="9"/>
      <c r="I505" s="9"/>
      <c r="J505" s="9"/>
      <c r="K505" s="9"/>
      <c r="L505" s="9"/>
      <c r="M505" s="9"/>
      <c r="O505" s="9"/>
      <c r="P505" s="8" t="e">
        <f t="shared" ca="1" si="8"/>
        <v>#NAME?</v>
      </c>
      <c r="Q505" s="8" t="str">
        <f t="shared" si="9"/>
        <v/>
      </c>
    </row>
    <row r="506" spans="2:17" x14ac:dyDescent="0.25">
      <c r="B506" s="9"/>
      <c r="C506" s="9"/>
      <c r="L506" s="9"/>
      <c r="M506" s="9"/>
      <c r="O506" s="9"/>
      <c r="P506" s="8" t="e">
        <f t="shared" ca="1" si="8"/>
        <v>#NAME?</v>
      </c>
      <c r="Q506" s="8" t="str">
        <f t="shared" si="9"/>
        <v/>
      </c>
    </row>
    <row r="507" spans="2:17" x14ac:dyDescent="0.25">
      <c r="B507" s="9"/>
      <c r="C507" s="9"/>
      <c r="L507" s="9"/>
      <c r="M507" s="9"/>
      <c r="O507" s="9"/>
      <c r="P507" s="8" t="e">
        <f t="shared" ca="1" si="8"/>
        <v>#NAME?</v>
      </c>
      <c r="Q507" s="8" t="str">
        <f t="shared" si="9"/>
        <v/>
      </c>
    </row>
    <row r="508" spans="2:17" x14ac:dyDescent="0.25">
      <c r="B508" s="9"/>
      <c r="C508" s="9"/>
      <c r="L508" s="9"/>
      <c r="M508" s="9"/>
      <c r="O508" s="9"/>
      <c r="P508" s="8" t="e">
        <f t="shared" ca="1" si="8"/>
        <v>#NAME?</v>
      </c>
      <c r="Q508" s="8" t="str">
        <f t="shared" si="9"/>
        <v/>
      </c>
    </row>
    <row r="509" spans="2:17" x14ac:dyDescent="0.25">
      <c r="B509" s="9"/>
      <c r="C509" s="9"/>
      <c r="L509" s="9"/>
      <c r="M509" s="9"/>
      <c r="O509" s="9"/>
      <c r="P509" s="8" t="e">
        <f t="shared" ca="1" si="8"/>
        <v>#NAME?</v>
      </c>
      <c r="Q509" s="8" t="str">
        <f t="shared" si="9"/>
        <v/>
      </c>
    </row>
    <row r="510" spans="2:17" x14ac:dyDescent="0.25">
      <c r="B510" s="9"/>
      <c r="C510" s="9"/>
      <c r="D510" s="9"/>
      <c r="E510" s="9"/>
      <c r="F510" s="9"/>
      <c r="G510" s="7"/>
      <c r="H510" s="9"/>
      <c r="I510" s="9"/>
      <c r="J510" s="9"/>
      <c r="K510" s="9"/>
      <c r="L510" s="9"/>
      <c r="M510" s="9"/>
      <c r="O510" s="9"/>
      <c r="P510" s="8" t="e">
        <f t="shared" ca="1" si="8"/>
        <v>#NAME?</v>
      </c>
      <c r="Q510" s="8" t="str">
        <f t="shared" si="9"/>
        <v/>
      </c>
    </row>
    <row r="511" spans="2:17" x14ac:dyDescent="0.25">
      <c r="B511" s="9"/>
      <c r="C511" s="9"/>
      <c r="L511" s="9"/>
      <c r="M511" s="9"/>
      <c r="O511" s="9"/>
      <c r="P511" s="8" t="e">
        <f t="shared" ca="1" si="8"/>
        <v>#NAME?</v>
      </c>
      <c r="Q511" s="8" t="str">
        <f t="shared" si="9"/>
        <v/>
      </c>
    </row>
    <row r="512" spans="2:17" x14ac:dyDescent="0.25">
      <c r="B512" s="9"/>
      <c r="C512" s="9"/>
      <c r="L512" s="9"/>
      <c r="M512" s="9"/>
      <c r="O512" s="9"/>
      <c r="P512" s="8" t="e">
        <f t="shared" ca="1" si="8"/>
        <v>#NAME?</v>
      </c>
      <c r="Q512" s="8" t="str">
        <f t="shared" si="9"/>
        <v/>
      </c>
    </row>
    <row r="513" spans="2:17" x14ac:dyDescent="0.25">
      <c r="B513" s="9"/>
      <c r="C513" s="9"/>
      <c r="L513" s="9"/>
      <c r="M513" s="9"/>
      <c r="O513" s="9"/>
      <c r="P513" s="8" t="e">
        <f t="shared" ca="1" si="8"/>
        <v>#NAME?</v>
      </c>
      <c r="Q513" s="8" t="str">
        <f t="shared" si="9"/>
        <v/>
      </c>
    </row>
    <row r="514" spans="2:17" x14ac:dyDescent="0.25">
      <c r="B514" s="9"/>
      <c r="C514" s="9"/>
      <c r="L514" s="9"/>
      <c r="M514" s="9"/>
      <c r="O514" s="9"/>
      <c r="P514" s="8" t="e">
        <f t="shared" ca="1" si="8"/>
        <v>#NAME?</v>
      </c>
      <c r="Q514" s="8" t="str">
        <f t="shared" si="9"/>
        <v/>
      </c>
    </row>
    <row r="515" spans="2:17" x14ac:dyDescent="0.25">
      <c r="B515" s="9"/>
      <c r="C515" s="9"/>
      <c r="L515" s="9"/>
      <c r="M515" s="9"/>
      <c r="O515" s="9"/>
      <c r="P515" s="8" t="e">
        <f t="shared" ca="1" si="8"/>
        <v>#NAME?</v>
      </c>
      <c r="Q515" s="8" t="str">
        <f t="shared" si="9"/>
        <v/>
      </c>
    </row>
    <row r="516" spans="2:17" x14ac:dyDescent="0.25">
      <c r="B516" s="9"/>
      <c r="C516" s="9"/>
      <c r="L516" s="9"/>
      <c r="M516" s="9"/>
      <c r="O516" s="9"/>
      <c r="P516" s="8" t="e">
        <f t="shared" ca="1" si="8"/>
        <v>#NAME?</v>
      </c>
      <c r="Q516" s="8" t="str">
        <f t="shared" si="9"/>
        <v/>
      </c>
    </row>
    <row r="517" spans="2:17" x14ac:dyDescent="0.25">
      <c r="B517" s="9"/>
      <c r="C517" s="9"/>
      <c r="L517" s="9"/>
      <c r="M517" s="9"/>
      <c r="O517" s="9"/>
      <c r="P517" s="8" t="e">
        <f t="shared" ca="1" si="8"/>
        <v>#NAME?</v>
      </c>
      <c r="Q517" s="8" t="str">
        <f t="shared" si="9"/>
        <v/>
      </c>
    </row>
    <row r="518" spans="2:17" x14ac:dyDescent="0.25">
      <c r="B518" s="9"/>
      <c r="C518" s="9"/>
      <c r="L518" s="9"/>
      <c r="M518" s="9"/>
      <c r="O518" s="9"/>
      <c r="P518" s="8" t="e">
        <f t="shared" ca="1" si="8"/>
        <v>#NAME?</v>
      </c>
      <c r="Q518" s="8" t="str">
        <f t="shared" si="9"/>
        <v/>
      </c>
    </row>
    <row r="519" spans="2:17" x14ac:dyDescent="0.25">
      <c r="B519" s="9"/>
      <c r="C519" s="9"/>
      <c r="D519" s="9"/>
      <c r="E519" s="9"/>
      <c r="F519" s="9"/>
      <c r="G519" s="7"/>
      <c r="H519" s="9"/>
      <c r="I519" s="9"/>
      <c r="J519" s="9"/>
      <c r="K519" s="9"/>
      <c r="L519" s="9"/>
      <c r="M519" s="9"/>
      <c r="O519" s="9"/>
      <c r="P519" s="8" t="e">
        <f t="shared" ca="1" si="8"/>
        <v>#NAME?</v>
      </c>
      <c r="Q519" s="8" t="str">
        <f t="shared" si="9"/>
        <v/>
      </c>
    </row>
    <row r="520" spans="2:17" x14ac:dyDescent="0.25">
      <c r="B520" s="9"/>
      <c r="C520" s="9"/>
      <c r="L520" s="9"/>
      <c r="M520" s="9"/>
      <c r="O520" s="9"/>
      <c r="P520" s="8" t="e">
        <f t="shared" ca="1" si="8"/>
        <v>#NAME?</v>
      </c>
      <c r="Q520" s="8" t="str">
        <f t="shared" si="9"/>
        <v/>
      </c>
    </row>
    <row r="521" spans="2:17" x14ac:dyDescent="0.25">
      <c r="B521" s="9"/>
      <c r="C521" s="9"/>
      <c r="L521" s="9"/>
      <c r="M521" s="9"/>
      <c r="O521" s="9"/>
      <c r="P521" s="8" t="e">
        <f t="shared" ca="1" si="8"/>
        <v>#NAME?</v>
      </c>
      <c r="Q521" s="8" t="str">
        <f t="shared" si="9"/>
        <v/>
      </c>
    </row>
    <row r="522" spans="2:17" x14ac:dyDescent="0.25">
      <c r="B522" s="9"/>
      <c r="C522" s="9"/>
      <c r="L522" s="9"/>
      <c r="M522" s="9"/>
      <c r="O522" s="9"/>
      <c r="P522" s="8" t="e">
        <f t="shared" ca="1" si="8"/>
        <v>#NAME?</v>
      </c>
      <c r="Q522" s="8" t="str">
        <f t="shared" si="9"/>
        <v/>
      </c>
    </row>
    <row r="523" spans="2:17" x14ac:dyDescent="0.25">
      <c r="B523" s="9"/>
      <c r="C523" s="9"/>
      <c r="L523" s="9"/>
      <c r="M523" s="9"/>
      <c r="O523" s="9"/>
      <c r="P523" s="8" t="e">
        <f t="shared" ca="1" si="8"/>
        <v>#NAME?</v>
      </c>
      <c r="Q523" s="8" t="str">
        <f t="shared" si="9"/>
        <v/>
      </c>
    </row>
    <row r="524" spans="2:17" x14ac:dyDescent="0.25">
      <c r="B524" s="9"/>
      <c r="C524" s="9"/>
      <c r="H524" s="9"/>
      <c r="I524" s="9"/>
      <c r="J524" s="9"/>
      <c r="K524" s="9"/>
      <c r="L524" s="9"/>
      <c r="M524" s="9"/>
      <c r="O524" s="9"/>
      <c r="P524" s="8" t="e">
        <f t="shared" ca="1" si="8"/>
        <v>#NAME?</v>
      </c>
      <c r="Q524" s="8" t="str">
        <f t="shared" si="9"/>
        <v/>
      </c>
    </row>
    <row r="525" spans="2:17" x14ac:dyDescent="0.25">
      <c r="B525" s="9"/>
      <c r="C525" s="9"/>
      <c r="H525" s="9"/>
      <c r="I525" s="9"/>
      <c r="J525" s="9"/>
      <c r="K525" s="9"/>
      <c r="L525" s="9"/>
      <c r="M525" s="9"/>
      <c r="O525" s="9"/>
      <c r="P525" s="8" t="e">
        <f t="shared" ca="1" si="8"/>
        <v>#NAME?</v>
      </c>
      <c r="Q525" s="8" t="str">
        <f t="shared" si="9"/>
        <v/>
      </c>
    </row>
    <row r="526" spans="2:17" x14ac:dyDescent="0.25">
      <c r="B526" s="9"/>
      <c r="C526" s="9"/>
      <c r="H526" s="9"/>
      <c r="I526" s="9"/>
      <c r="J526" s="9"/>
      <c r="K526" s="9"/>
      <c r="L526" s="9"/>
      <c r="M526" s="9"/>
      <c r="O526" s="9"/>
      <c r="P526" s="8" t="e">
        <f t="shared" ca="1" si="8"/>
        <v>#NAME?</v>
      </c>
      <c r="Q526" s="8" t="str">
        <f t="shared" si="9"/>
        <v/>
      </c>
    </row>
    <row r="527" spans="2:17" x14ac:dyDescent="0.25">
      <c r="B527" s="9"/>
      <c r="C527" s="9"/>
      <c r="H527" s="9"/>
      <c r="I527" s="9"/>
      <c r="J527" s="9"/>
      <c r="K527" s="9"/>
      <c r="L527" s="9"/>
      <c r="M527" s="9"/>
      <c r="O527" s="9"/>
      <c r="P527" s="8" t="e">
        <f t="shared" ca="1" si="8"/>
        <v>#NAME?</v>
      </c>
      <c r="Q527" s="8" t="str">
        <f t="shared" si="9"/>
        <v/>
      </c>
    </row>
    <row r="528" spans="2:17" x14ac:dyDescent="0.25">
      <c r="B528" s="9"/>
      <c r="C528" s="9"/>
      <c r="D528" s="9"/>
      <c r="E528" s="9"/>
      <c r="F528" s="9"/>
      <c r="G528" s="7"/>
      <c r="H528" s="9"/>
      <c r="I528" s="9"/>
      <c r="J528" s="9"/>
      <c r="K528" s="9"/>
      <c r="L528" s="9"/>
      <c r="M528" s="9"/>
      <c r="O528" s="9"/>
      <c r="P528" s="8" t="e">
        <f t="shared" ca="1" si="8"/>
        <v>#NAME?</v>
      </c>
      <c r="Q528" s="8" t="str">
        <f t="shared" si="9"/>
        <v/>
      </c>
    </row>
    <row r="529" spans="2:17" x14ac:dyDescent="0.25">
      <c r="B529" s="9"/>
      <c r="C529" s="9"/>
      <c r="L529" s="9"/>
      <c r="M529" s="9"/>
      <c r="O529" s="9"/>
      <c r="P529" s="8" t="e">
        <f t="shared" ca="1" si="8"/>
        <v>#NAME?</v>
      </c>
      <c r="Q529" s="8" t="str">
        <f t="shared" si="9"/>
        <v/>
      </c>
    </row>
    <row r="530" spans="2:17" x14ac:dyDescent="0.25">
      <c r="B530" s="9"/>
      <c r="C530" s="9"/>
      <c r="L530" s="9"/>
      <c r="M530" s="9"/>
      <c r="O530" s="9"/>
      <c r="P530" s="8" t="e">
        <f t="shared" ca="1" si="8"/>
        <v>#NAME?</v>
      </c>
      <c r="Q530" s="8" t="str">
        <f t="shared" si="9"/>
        <v/>
      </c>
    </row>
    <row r="531" spans="2:17" x14ac:dyDescent="0.25">
      <c r="B531" s="9"/>
      <c r="C531" s="9"/>
      <c r="L531" s="9"/>
      <c r="M531" s="9"/>
      <c r="O531" s="9"/>
      <c r="P531" s="8" t="e">
        <f t="shared" ca="1" si="8"/>
        <v>#NAME?</v>
      </c>
      <c r="Q531" s="8" t="str">
        <f t="shared" si="9"/>
        <v/>
      </c>
    </row>
    <row r="532" spans="2:17" x14ac:dyDescent="0.25">
      <c r="B532" s="9"/>
      <c r="C532" s="9"/>
      <c r="L532" s="9"/>
      <c r="M532" s="9"/>
      <c r="O532" s="9"/>
      <c r="P532" s="8" t="e">
        <f t="shared" ca="1" si="8"/>
        <v>#NAME?</v>
      </c>
      <c r="Q532" s="8" t="str">
        <f t="shared" si="9"/>
        <v/>
      </c>
    </row>
    <row r="533" spans="2:17" x14ac:dyDescent="0.25">
      <c r="B533" s="9"/>
      <c r="C533" s="9"/>
      <c r="L533" s="9"/>
      <c r="M533" s="9"/>
      <c r="O533" s="9"/>
      <c r="P533" s="8" t="e">
        <f t="shared" ca="1" si="8"/>
        <v>#NAME?</v>
      </c>
      <c r="Q533" s="8" t="str">
        <f t="shared" si="9"/>
        <v/>
      </c>
    </row>
    <row r="534" spans="2:17" x14ac:dyDescent="0.25">
      <c r="B534" s="9"/>
      <c r="C534" s="9"/>
      <c r="H534" s="9"/>
      <c r="I534" s="9"/>
      <c r="J534" s="9"/>
      <c r="K534" s="9"/>
      <c r="L534" s="9"/>
      <c r="M534" s="9"/>
      <c r="O534" s="9"/>
      <c r="P534" s="8" t="e">
        <f t="shared" ca="1" si="8"/>
        <v>#NAME?</v>
      </c>
      <c r="Q534" s="8" t="str">
        <f t="shared" si="9"/>
        <v/>
      </c>
    </row>
    <row r="535" spans="2:17" x14ac:dyDescent="0.25">
      <c r="B535" s="9"/>
      <c r="C535" s="9"/>
      <c r="H535" s="9"/>
      <c r="I535" s="9"/>
      <c r="J535" s="9"/>
      <c r="K535" s="9"/>
      <c r="L535" s="9"/>
      <c r="M535" s="9"/>
      <c r="O535" s="9"/>
      <c r="P535" s="8" t="e">
        <f t="shared" ca="1" si="8"/>
        <v>#NAME?</v>
      </c>
      <c r="Q535" s="8" t="str">
        <f t="shared" si="9"/>
        <v/>
      </c>
    </row>
    <row r="536" spans="2:17" x14ac:dyDescent="0.25">
      <c r="B536" s="9"/>
      <c r="C536" s="9"/>
      <c r="H536" s="9"/>
      <c r="I536" s="9"/>
      <c r="J536" s="9"/>
      <c r="K536" s="9"/>
      <c r="L536" s="9"/>
      <c r="M536" s="9"/>
      <c r="O536" s="9"/>
      <c r="P536" s="8" t="e">
        <f t="shared" ca="1" si="8"/>
        <v>#NAME?</v>
      </c>
      <c r="Q536" s="8" t="str">
        <f t="shared" si="9"/>
        <v/>
      </c>
    </row>
    <row r="537" spans="2:17" x14ac:dyDescent="0.25">
      <c r="B537" s="9"/>
      <c r="C537" s="9"/>
      <c r="H537" s="9"/>
      <c r="I537" s="9"/>
      <c r="J537" s="9"/>
      <c r="K537" s="9"/>
      <c r="L537" s="9"/>
      <c r="M537" s="9"/>
      <c r="O537" s="9"/>
      <c r="P537" s="8" t="e">
        <f t="shared" ca="1" si="8"/>
        <v>#NAME?</v>
      </c>
      <c r="Q537" s="8" t="str">
        <f t="shared" si="9"/>
        <v/>
      </c>
    </row>
    <row r="538" spans="2:17" x14ac:dyDescent="0.25">
      <c r="B538" s="9"/>
      <c r="C538" s="9"/>
      <c r="L538" s="9"/>
      <c r="M538" s="9"/>
      <c r="O538" s="9"/>
      <c r="P538" s="8" t="e">
        <f t="shared" ca="1" si="8"/>
        <v>#NAME?</v>
      </c>
      <c r="Q538" s="8" t="str">
        <f t="shared" si="9"/>
        <v/>
      </c>
    </row>
    <row r="539" spans="2:17" x14ac:dyDescent="0.25">
      <c r="B539" s="9"/>
      <c r="C539" s="9"/>
      <c r="L539" s="9"/>
      <c r="M539" s="9"/>
      <c r="O539" s="9"/>
      <c r="P539" s="8" t="e">
        <f t="shared" ca="1" si="8"/>
        <v>#NAME?</v>
      </c>
      <c r="Q539" s="8" t="str">
        <f t="shared" si="9"/>
        <v/>
      </c>
    </row>
    <row r="540" spans="2:17" x14ac:dyDescent="0.25">
      <c r="B540" s="9"/>
      <c r="C540" s="9"/>
      <c r="L540" s="9"/>
      <c r="M540" s="9"/>
      <c r="O540" s="9"/>
      <c r="P540" s="8" t="e">
        <f t="shared" ca="1" si="8"/>
        <v>#NAME?</v>
      </c>
      <c r="Q540" s="8" t="str">
        <f t="shared" si="9"/>
        <v/>
      </c>
    </row>
    <row r="541" spans="2:17" x14ac:dyDescent="0.25">
      <c r="B541" s="9"/>
      <c r="C541" s="9"/>
      <c r="L541" s="9"/>
      <c r="M541" s="9"/>
      <c r="O541" s="9"/>
      <c r="P541" s="8" t="e">
        <f t="shared" ca="1" si="8"/>
        <v>#NAME?</v>
      </c>
      <c r="Q541" s="8" t="str">
        <f t="shared" si="9"/>
        <v/>
      </c>
    </row>
    <row r="542" spans="2:17" x14ac:dyDescent="0.25">
      <c r="B542" s="9"/>
      <c r="C542" s="9"/>
      <c r="L542" s="9"/>
      <c r="M542" s="9"/>
      <c r="O542" s="9"/>
      <c r="P542" s="8" t="e">
        <f t="shared" ca="1" si="8"/>
        <v>#NAME?</v>
      </c>
      <c r="Q542" s="8" t="str">
        <f t="shared" si="9"/>
        <v/>
      </c>
    </row>
    <row r="543" spans="2:17" x14ac:dyDescent="0.25">
      <c r="B543" s="9"/>
      <c r="C543" s="9"/>
      <c r="L543" s="9"/>
      <c r="M543" s="9"/>
      <c r="O543" s="9"/>
      <c r="P543" s="8" t="e">
        <f t="shared" ca="1" si="8"/>
        <v>#NAME?</v>
      </c>
      <c r="Q543" s="8" t="str">
        <f t="shared" si="9"/>
        <v/>
      </c>
    </row>
    <row r="544" spans="2:17" x14ac:dyDescent="0.25">
      <c r="B544" s="9"/>
      <c r="C544" s="9"/>
      <c r="L544" s="9"/>
      <c r="M544" s="9"/>
      <c r="O544" s="9"/>
      <c r="P544" s="8" t="e">
        <f t="shared" ca="1" si="8"/>
        <v>#NAME?</v>
      </c>
      <c r="Q544" s="8" t="str">
        <f t="shared" si="9"/>
        <v/>
      </c>
    </row>
    <row r="545" spans="2:17" x14ac:dyDescent="0.25">
      <c r="B545" s="9"/>
      <c r="C545" s="9"/>
      <c r="H545" s="9"/>
      <c r="I545" s="9"/>
      <c r="J545" s="9"/>
      <c r="K545" s="9"/>
      <c r="L545" s="9"/>
      <c r="M545" s="9"/>
      <c r="O545" s="9"/>
      <c r="P545" s="8" t="e">
        <f t="shared" ca="1" si="8"/>
        <v>#NAME?</v>
      </c>
      <c r="Q545" s="8" t="str">
        <f t="shared" si="9"/>
        <v/>
      </c>
    </row>
    <row r="546" spans="2:17" x14ac:dyDescent="0.25">
      <c r="B546" s="9"/>
      <c r="C546" s="9"/>
      <c r="H546" s="9"/>
      <c r="I546" s="9"/>
      <c r="J546" s="9"/>
      <c r="K546" s="9"/>
      <c r="L546" s="9"/>
      <c r="M546" s="9"/>
      <c r="O546" s="9"/>
      <c r="P546" s="8" t="e">
        <f t="shared" ca="1" si="8"/>
        <v>#NAME?</v>
      </c>
      <c r="Q546" s="8" t="str">
        <f t="shared" si="9"/>
        <v/>
      </c>
    </row>
    <row r="547" spans="2:17" x14ac:dyDescent="0.25">
      <c r="B547" s="9"/>
      <c r="C547" s="9"/>
      <c r="H547" s="9"/>
      <c r="I547" s="9"/>
      <c r="J547" s="9"/>
      <c r="K547" s="9"/>
      <c r="L547" s="9"/>
      <c r="M547" s="9"/>
      <c r="O547" s="9"/>
      <c r="P547" s="8" t="e">
        <f t="shared" ca="1" si="8"/>
        <v>#NAME?</v>
      </c>
      <c r="Q547" s="8" t="str">
        <f t="shared" si="9"/>
        <v/>
      </c>
    </row>
    <row r="548" spans="2:17" x14ac:dyDescent="0.25">
      <c r="B548" s="9"/>
      <c r="C548" s="9"/>
      <c r="H548" s="9"/>
      <c r="I548" s="9"/>
      <c r="J548" s="9"/>
      <c r="K548" s="9"/>
      <c r="L548" s="9"/>
      <c r="M548" s="9"/>
      <c r="O548" s="9"/>
      <c r="P548" s="8" t="e">
        <f t="shared" ca="1" si="8"/>
        <v>#NAME?</v>
      </c>
      <c r="Q548" s="8" t="str">
        <f t="shared" si="9"/>
        <v/>
      </c>
    </row>
    <row r="549" spans="2:17" x14ac:dyDescent="0.25">
      <c r="B549" s="9"/>
      <c r="C549" s="9"/>
      <c r="L549" s="9"/>
      <c r="M549" s="9"/>
      <c r="O549" s="9"/>
      <c r="P549" s="8" t="e">
        <f t="shared" ca="1" si="8"/>
        <v>#NAME?</v>
      </c>
      <c r="Q549" s="8" t="str">
        <f t="shared" si="9"/>
        <v/>
      </c>
    </row>
    <row r="550" spans="2:17" x14ac:dyDescent="0.25">
      <c r="B550" s="9"/>
      <c r="C550" s="9"/>
      <c r="H550" s="9"/>
      <c r="I550" s="9"/>
      <c r="J550" s="9"/>
      <c r="K550" s="9"/>
      <c r="L550" s="9"/>
      <c r="M550" s="9"/>
      <c r="O550" s="9"/>
      <c r="P550" s="8" t="e">
        <f t="shared" ca="1" si="8"/>
        <v>#NAME?</v>
      </c>
      <c r="Q550" s="8" t="str">
        <f t="shared" si="9"/>
        <v/>
      </c>
    </row>
    <row r="551" spans="2:17" x14ac:dyDescent="0.25">
      <c r="B551" s="9"/>
      <c r="C551" s="9"/>
      <c r="H551" s="9"/>
      <c r="I551" s="9"/>
      <c r="J551" s="9"/>
      <c r="K551" s="9"/>
      <c r="L551" s="9"/>
      <c r="M551" s="9"/>
      <c r="O551" s="9"/>
      <c r="P551" s="8" t="e">
        <f t="shared" ca="1" si="8"/>
        <v>#NAME?</v>
      </c>
      <c r="Q551" s="8" t="str">
        <f t="shared" si="9"/>
        <v/>
      </c>
    </row>
    <row r="552" spans="2:17" x14ac:dyDescent="0.25">
      <c r="B552" s="9"/>
      <c r="C552" s="9"/>
      <c r="H552" s="9"/>
      <c r="I552" s="9"/>
      <c r="J552" s="9"/>
      <c r="K552" s="9"/>
      <c r="L552" s="9"/>
      <c r="M552" s="9"/>
      <c r="O552" s="9"/>
      <c r="P552" s="8" t="e">
        <f t="shared" ca="1" si="8"/>
        <v>#NAME?</v>
      </c>
      <c r="Q552" s="8" t="str">
        <f t="shared" si="9"/>
        <v/>
      </c>
    </row>
    <row r="553" spans="2:17" x14ac:dyDescent="0.25">
      <c r="B553" s="9"/>
      <c r="C553" s="9"/>
      <c r="H553" s="9"/>
      <c r="I553" s="9"/>
      <c r="J553" s="9"/>
      <c r="K553" s="9"/>
      <c r="L553" s="9"/>
      <c r="M553" s="9"/>
      <c r="O553" s="9"/>
      <c r="P553" s="8" t="e">
        <f t="shared" ca="1" si="8"/>
        <v>#NAME?</v>
      </c>
      <c r="Q553" s="8" t="str">
        <f t="shared" si="9"/>
        <v/>
      </c>
    </row>
    <row r="554" spans="2:17" x14ac:dyDescent="0.25">
      <c r="B554" s="9"/>
      <c r="C554" s="9"/>
      <c r="L554" s="9"/>
      <c r="M554" s="9"/>
      <c r="O554" s="9"/>
      <c r="P554" s="8" t="e">
        <f t="shared" ca="1" si="8"/>
        <v>#NAME?</v>
      </c>
      <c r="Q554" s="8" t="str">
        <f t="shared" si="9"/>
        <v/>
      </c>
    </row>
    <row r="555" spans="2:17" x14ac:dyDescent="0.25">
      <c r="B555" s="9"/>
      <c r="L555" s="9"/>
      <c r="M555" s="10"/>
      <c r="O555" s="9"/>
      <c r="P555" s="8" t="e">
        <f t="shared" ca="1" si="8"/>
        <v>#NAME?</v>
      </c>
      <c r="Q555" s="8" t="str">
        <f t="shared" si="9"/>
        <v/>
      </c>
    </row>
    <row r="556" spans="2:17" x14ac:dyDescent="0.25">
      <c r="B556" s="9"/>
      <c r="C556" s="9"/>
      <c r="L556" s="9"/>
      <c r="M556" s="9"/>
      <c r="O556" s="9"/>
      <c r="P556" s="8" t="e">
        <f t="shared" ca="1" si="8"/>
        <v>#NAME?</v>
      </c>
      <c r="Q556" s="8" t="str">
        <f t="shared" si="9"/>
        <v/>
      </c>
    </row>
    <row r="557" spans="2:17" x14ac:dyDescent="0.25">
      <c r="B557" s="9"/>
      <c r="C557" s="9"/>
      <c r="L557" s="9"/>
      <c r="M557" s="9"/>
      <c r="O557" s="9"/>
      <c r="P557" s="8" t="e">
        <f t="shared" ca="1" si="8"/>
        <v>#NAME?</v>
      </c>
      <c r="Q557" s="8" t="str">
        <f t="shared" si="9"/>
        <v/>
      </c>
    </row>
    <row r="558" spans="2:17" x14ac:dyDescent="0.25">
      <c r="B558" s="9"/>
      <c r="C558" s="9"/>
      <c r="L558" s="9"/>
      <c r="M558" s="9"/>
      <c r="O558" s="9"/>
      <c r="P558" s="8" t="e">
        <f t="shared" ca="1" si="8"/>
        <v>#NAME?</v>
      </c>
      <c r="Q558" s="8" t="str">
        <f t="shared" si="9"/>
        <v/>
      </c>
    </row>
    <row r="559" spans="2:17" x14ac:dyDescent="0.25">
      <c r="B559" s="9"/>
      <c r="L559" s="9"/>
      <c r="M559" s="9"/>
      <c r="O559" s="9"/>
      <c r="P559" s="8" t="e">
        <f t="shared" ca="1" si="8"/>
        <v>#NAME?</v>
      </c>
      <c r="Q559" s="8" t="str">
        <f t="shared" si="9"/>
        <v/>
      </c>
    </row>
    <row r="560" spans="2:17" x14ac:dyDescent="0.25">
      <c r="B560" s="9"/>
      <c r="C560" s="9"/>
      <c r="L560" s="9"/>
      <c r="M560" s="9"/>
      <c r="O560" s="9"/>
      <c r="P560" s="8" t="e">
        <f t="shared" ca="1" si="8"/>
        <v>#NAME?</v>
      </c>
      <c r="Q560" s="8" t="str">
        <f t="shared" si="9"/>
        <v/>
      </c>
    </row>
    <row r="561" spans="2:17" x14ac:dyDescent="0.25">
      <c r="B561" s="9"/>
      <c r="C561" s="9"/>
      <c r="L561" s="9"/>
      <c r="M561" s="9"/>
      <c r="O561" s="9"/>
      <c r="P561" s="8" t="e">
        <f t="shared" ref="P561:P624" ca="1" si="10">dispColorIndex(B561)</f>
        <v>#NAME?</v>
      </c>
      <c r="Q561" s="8" t="str">
        <f t="shared" ref="Q561:Q624" si="11">IF(B561="Implemented", CONCATENATE("&lt;row&gt;&lt;cell&gt;",N561,"&lt;/cell&gt;&lt;cell&gt;",L561,"&lt;/cell&gt;&lt;cell&gt;",M561,"&lt;/cell&gt;&lt;/row&gt;"),"")</f>
        <v/>
      </c>
    </row>
    <row r="562" spans="2:17" x14ac:dyDescent="0.25">
      <c r="B562" s="9"/>
      <c r="C562" s="9"/>
      <c r="L562" s="9"/>
      <c r="M562" s="9"/>
      <c r="O562" s="9"/>
      <c r="P562" s="8" t="e">
        <f t="shared" ca="1" si="10"/>
        <v>#NAME?</v>
      </c>
      <c r="Q562" s="8" t="str">
        <f t="shared" si="11"/>
        <v/>
      </c>
    </row>
    <row r="563" spans="2:17" x14ac:dyDescent="0.25">
      <c r="B563" s="9"/>
      <c r="C563" s="9"/>
      <c r="L563" s="9"/>
      <c r="M563" s="9"/>
      <c r="O563" s="9"/>
      <c r="P563" s="8" t="e">
        <f t="shared" ca="1" si="10"/>
        <v>#NAME?</v>
      </c>
      <c r="Q563" s="8" t="str">
        <f t="shared" si="11"/>
        <v/>
      </c>
    </row>
    <row r="564" spans="2:17" x14ac:dyDescent="0.25">
      <c r="B564" s="9"/>
      <c r="C564" s="9"/>
      <c r="L564" s="9"/>
      <c r="M564" s="9"/>
      <c r="O564" s="9"/>
      <c r="P564" s="8" t="e">
        <f t="shared" ca="1" si="10"/>
        <v>#NAME?</v>
      </c>
      <c r="Q564" s="8" t="str">
        <f t="shared" si="11"/>
        <v/>
      </c>
    </row>
    <row r="565" spans="2:17" x14ac:dyDescent="0.25">
      <c r="B565" s="9"/>
      <c r="C565" s="9"/>
      <c r="L565" s="9"/>
      <c r="M565" s="9"/>
      <c r="O565" s="9"/>
      <c r="P565" s="8" t="e">
        <f t="shared" ca="1" si="10"/>
        <v>#NAME?</v>
      </c>
      <c r="Q565" s="8" t="str">
        <f t="shared" si="11"/>
        <v/>
      </c>
    </row>
    <row r="566" spans="2:17" x14ac:dyDescent="0.25">
      <c r="B566" s="9"/>
      <c r="L566" s="9"/>
      <c r="M566" s="1"/>
      <c r="O566" s="1"/>
      <c r="P566" s="8" t="e">
        <f t="shared" ca="1" si="10"/>
        <v>#NAME?</v>
      </c>
      <c r="Q566" s="8" t="str">
        <f t="shared" si="11"/>
        <v/>
      </c>
    </row>
    <row r="567" spans="2:17" x14ac:dyDescent="0.25">
      <c r="B567" s="9"/>
      <c r="C567" s="9"/>
      <c r="L567" s="9"/>
      <c r="M567" s="9"/>
      <c r="O567" s="9"/>
      <c r="P567" s="8" t="e">
        <f t="shared" ca="1" si="10"/>
        <v>#NAME?</v>
      </c>
      <c r="Q567" s="8" t="str">
        <f t="shared" si="11"/>
        <v/>
      </c>
    </row>
    <row r="568" spans="2:17" x14ac:dyDescent="0.25">
      <c r="B568" s="9"/>
      <c r="C568" s="9"/>
      <c r="L568" s="9"/>
      <c r="M568" s="9"/>
      <c r="O568" s="9"/>
      <c r="P568" s="8" t="e">
        <f t="shared" ca="1" si="10"/>
        <v>#NAME?</v>
      </c>
      <c r="Q568" s="8" t="str">
        <f t="shared" si="11"/>
        <v/>
      </c>
    </row>
    <row r="569" spans="2:17" x14ac:dyDescent="0.25">
      <c r="B569" s="9"/>
      <c r="C569" s="9"/>
      <c r="L569" s="9"/>
      <c r="M569" s="9"/>
      <c r="O569" s="9"/>
      <c r="P569" s="8" t="e">
        <f t="shared" ca="1" si="10"/>
        <v>#NAME?</v>
      </c>
      <c r="Q569" s="8" t="str">
        <f t="shared" si="11"/>
        <v/>
      </c>
    </row>
    <row r="570" spans="2:17" x14ac:dyDescent="0.25">
      <c r="B570" s="9"/>
      <c r="C570" s="9"/>
      <c r="L570" s="9"/>
      <c r="M570" s="9"/>
      <c r="O570" s="9"/>
      <c r="P570" s="8" t="e">
        <f t="shared" ca="1" si="10"/>
        <v>#NAME?</v>
      </c>
      <c r="Q570" s="8" t="str">
        <f t="shared" si="11"/>
        <v/>
      </c>
    </row>
    <row r="571" spans="2:17" x14ac:dyDescent="0.25">
      <c r="B571" s="9"/>
      <c r="C571" s="9"/>
      <c r="L571" s="9"/>
      <c r="M571" s="9"/>
      <c r="O571" s="9"/>
      <c r="P571" s="8" t="e">
        <f t="shared" ca="1" si="10"/>
        <v>#NAME?</v>
      </c>
      <c r="Q571" s="8" t="str">
        <f t="shared" si="11"/>
        <v/>
      </c>
    </row>
    <row r="572" spans="2:17" x14ac:dyDescent="0.25">
      <c r="B572" s="9"/>
      <c r="C572" s="9"/>
      <c r="L572" s="9"/>
      <c r="M572" s="9"/>
      <c r="O572" s="9"/>
      <c r="P572" s="8" t="e">
        <f t="shared" ca="1" si="10"/>
        <v>#NAME?</v>
      </c>
      <c r="Q572" s="8" t="str">
        <f t="shared" si="11"/>
        <v/>
      </c>
    </row>
    <row r="573" spans="2:17" x14ac:dyDescent="0.25">
      <c r="B573" s="9"/>
      <c r="C573" s="9"/>
      <c r="L573" s="9"/>
      <c r="M573" s="9"/>
      <c r="O573" s="9"/>
      <c r="P573" s="8" t="e">
        <f t="shared" ca="1" si="10"/>
        <v>#NAME?</v>
      </c>
      <c r="Q573" s="8" t="str">
        <f t="shared" si="11"/>
        <v/>
      </c>
    </row>
    <row r="574" spans="2:17" x14ac:dyDescent="0.25">
      <c r="B574" s="9"/>
      <c r="C574" s="9"/>
      <c r="L574" s="9"/>
      <c r="M574" s="9"/>
      <c r="O574" s="9"/>
      <c r="P574" s="8" t="e">
        <f t="shared" ca="1" si="10"/>
        <v>#NAME?</v>
      </c>
      <c r="Q574" s="8" t="str">
        <f t="shared" si="11"/>
        <v/>
      </c>
    </row>
    <row r="575" spans="2:17" x14ac:dyDescent="0.25">
      <c r="B575" s="9"/>
      <c r="C575" s="9"/>
      <c r="L575" s="9"/>
      <c r="M575" s="9"/>
      <c r="O575" s="9"/>
      <c r="P575" s="8" t="e">
        <f t="shared" ca="1" si="10"/>
        <v>#NAME?</v>
      </c>
      <c r="Q575" s="8" t="str">
        <f t="shared" si="11"/>
        <v/>
      </c>
    </row>
    <row r="576" spans="2:17" x14ac:dyDescent="0.25">
      <c r="B576" s="9"/>
      <c r="C576" s="9"/>
      <c r="L576" s="9"/>
      <c r="M576" s="9"/>
      <c r="O576" s="9"/>
      <c r="P576" s="8" t="e">
        <f t="shared" ca="1" si="10"/>
        <v>#NAME?</v>
      </c>
      <c r="Q576" s="8" t="str">
        <f t="shared" si="11"/>
        <v/>
      </c>
    </row>
    <row r="577" spans="2:17" x14ac:dyDescent="0.25">
      <c r="B577" s="9"/>
      <c r="C577" s="9"/>
      <c r="L577" s="9"/>
      <c r="M577" s="9"/>
      <c r="O577" s="9"/>
      <c r="P577" s="8" t="e">
        <f t="shared" ca="1" si="10"/>
        <v>#NAME?</v>
      </c>
      <c r="Q577" s="8" t="str">
        <f t="shared" si="11"/>
        <v/>
      </c>
    </row>
    <row r="578" spans="2:17" x14ac:dyDescent="0.25">
      <c r="B578" s="9"/>
      <c r="C578" s="9"/>
      <c r="L578" s="9"/>
      <c r="M578" s="9"/>
      <c r="O578" s="9"/>
      <c r="P578" s="8" t="e">
        <f t="shared" ca="1" si="10"/>
        <v>#NAME?</v>
      </c>
      <c r="Q578" s="8" t="str">
        <f t="shared" si="11"/>
        <v/>
      </c>
    </row>
    <row r="579" spans="2:17" x14ac:dyDescent="0.25">
      <c r="B579" s="9"/>
      <c r="C579" s="9"/>
      <c r="L579" s="9"/>
      <c r="M579" s="9"/>
      <c r="O579" s="9"/>
      <c r="P579" s="8" t="e">
        <f t="shared" ca="1" si="10"/>
        <v>#NAME?</v>
      </c>
      <c r="Q579" s="8" t="str">
        <f t="shared" si="11"/>
        <v/>
      </c>
    </row>
    <row r="580" spans="2:17" x14ac:dyDescent="0.25">
      <c r="B580" s="9"/>
      <c r="C580" s="9"/>
      <c r="L580" s="9"/>
      <c r="M580" s="9"/>
      <c r="O580" s="9"/>
      <c r="P580" s="8" t="e">
        <f t="shared" ca="1" si="10"/>
        <v>#NAME?</v>
      </c>
      <c r="Q580" s="8" t="str">
        <f t="shared" si="11"/>
        <v/>
      </c>
    </row>
    <row r="581" spans="2:17" x14ac:dyDescent="0.25">
      <c r="B581" s="9"/>
      <c r="C581" s="9"/>
      <c r="L581" s="9"/>
      <c r="M581" s="9"/>
      <c r="O581" s="9"/>
      <c r="P581" s="8" t="e">
        <f t="shared" ca="1" si="10"/>
        <v>#NAME?</v>
      </c>
      <c r="Q581" s="8" t="str">
        <f t="shared" si="11"/>
        <v/>
      </c>
    </row>
    <row r="582" spans="2:17" x14ac:dyDescent="0.25">
      <c r="B582" s="9"/>
      <c r="C582" s="9"/>
      <c r="L582" s="9"/>
      <c r="M582" s="9"/>
      <c r="O582" s="9"/>
      <c r="P582" s="8" t="e">
        <f t="shared" ca="1" si="10"/>
        <v>#NAME?</v>
      </c>
      <c r="Q582" s="8" t="str">
        <f t="shared" si="11"/>
        <v/>
      </c>
    </row>
    <row r="583" spans="2:17" x14ac:dyDescent="0.25">
      <c r="B583" s="9"/>
      <c r="C583" s="9"/>
      <c r="L583" s="9"/>
      <c r="M583" s="9"/>
      <c r="O583" s="9"/>
      <c r="P583" s="8" t="e">
        <f t="shared" ca="1" si="10"/>
        <v>#NAME?</v>
      </c>
      <c r="Q583" s="8" t="str">
        <f t="shared" si="11"/>
        <v/>
      </c>
    </row>
    <row r="584" spans="2:17" x14ac:dyDescent="0.25">
      <c r="B584" s="9"/>
      <c r="C584" s="9"/>
      <c r="L584" s="9"/>
      <c r="M584" s="9"/>
      <c r="O584" s="9"/>
      <c r="P584" s="8" t="e">
        <f t="shared" ca="1" si="10"/>
        <v>#NAME?</v>
      </c>
      <c r="Q584" s="8" t="str">
        <f t="shared" si="11"/>
        <v/>
      </c>
    </row>
    <row r="585" spans="2:17" x14ac:dyDescent="0.25">
      <c r="B585" s="9"/>
      <c r="C585" s="9"/>
      <c r="L585" s="9"/>
      <c r="M585" s="9"/>
      <c r="O585" s="9"/>
      <c r="P585" s="8" t="e">
        <f t="shared" ca="1" si="10"/>
        <v>#NAME?</v>
      </c>
      <c r="Q585" s="8" t="str">
        <f t="shared" si="11"/>
        <v/>
      </c>
    </row>
    <row r="586" spans="2:17" x14ac:dyDescent="0.25">
      <c r="B586" s="9"/>
      <c r="C586" s="9"/>
      <c r="L586" s="9"/>
      <c r="M586" s="9"/>
      <c r="O586" s="9"/>
      <c r="P586" s="8" t="e">
        <f t="shared" ca="1" si="10"/>
        <v>#NAME?</v>
      </c>
      <c r="Q586" s="8" t="str">
        <f t="shared" si="11"/>
        <v/>
      </c>
    </row>
    <row r="587" spans="2:17" x14ac:dyDescent="0.25">
      <c r="B587" s="9"/>
      <c r="C587" s="9"/>
      <c r="L587" s="9"/>
      <c r="M587" s="9"/>
      <c r="O587" s="9"/>
      <c r="P587" s="8" t="e">
        <f t="shared" ca="1" si="10"/>
        <v>#NAME?</v>
      </c>
      <c r="Q587" s="8" t="str">
        <f t="shared" si="11"/>
        <v/>
      </c>
    </row>
    <row r="588" spans="2:17" x14ac:dyDescent="0.25">
      <c r="B588" s="9"/>
      <c r="C588" s="9"/>
      <c r="L588" s="9"/>
      <c r="M588" s="9"/>
      <c r="O588" s="9"/>
      <c r="P588" s="8" t="e">
        <f t="shared" ca="1" si="10"/>
        <v>#NAME?</v>
      </c>
      <c r="Q588" s="8" t="str">
        <f t="shared" si="11"/>
        <v/>
      </c>
    </row>
    <row r="589" spans="2:17" x14ac:dyDescent="0.25">
      <c r="B589" s="9"/>
      <c r="C589" s="9"/>
      <c r="L589" s="9"/>
      <c r="M589" s="9"/>
      <c r="O589" s="9"/>
      <c r="P589" s="8" t="e">
        <f t="shared" ca="1" si="10"/>
        <v>#NAME?</v>
      </c>
      <c r="Q589" s="8" t="str">
        <f t="shared" si="11"/>
        <v/>
      </c>
    </row>
    <row r="590" spans="2:17" x14ac:dyDescent="0.25">
      <c r="B590" s="9"/>
      <c r="C590" s="9"/>
      <c r="L590" s="9"/>
      <c r="M590" s="9"/>
      <c r="O590" s="9"/>
      <c r="P590" s="8" t="e">
        <f t="shared" ca="1" si="10"/>
        <v>#NAME?</v>
      </c>
      <c r="Q590" s="8" t="str">
        <f t="shared" si="11"/>
        <v/>
      </c>
    </row>
    <row r="591" spans="2:17" x14ac:dyDescent="0.25">
      <c r="B591" s="9"/>
      <c r="C591" s="9"/>
      <c r="L591" s="9"/>
      <c r="M591" s="9"/>
      <c r="O591" s="9"/>
      <c r="P591" s="8" t="e">
        <f t="shared" ca="1" si="10"/>
        <v>#NAME?</v>
      </c>
      <c r="Q591" s="8" t="str">
        <f t="shared" si="11"/>
        <v/>
      </c>
    </row>
    <row r="592" spans="2:17" x14ac:dyDescent="0.25">
      <c r="B592" s="9"/>
      <c r="C592" s="9"/>
      <c r="L592" s="9"/>
      <c r="M592" s="9"/>
      <c r="O592" s="9"/>
      <c r="P592" s="8" t="e">
        <f t="shared" ca="1" si="10"/>
        <v>#NAME?</v>
      </c>
      <c r="Q592" s="8" t="str">
        <f t="shared" si="11"/>
        <v/>
      </c>
    </row>
    <row r="593" spans="2:17" x14ac:dyDescent="0.25">
      <c r="B593" s="9"/>
      <c r="C593" s="9"/>
      <c r="L593" s="9"/>
      <c r="M593" s="9"/>
      <c r="O593" s="9"/>
      <c r="P593" s="8" t="e">
        <f t="shared" ca="1" si="10"/>
        <v>#NAME?</v>
      </c>
      <c r="Q593" s="8" t="str">
        <f t="shared" si="11"/>
        <v/>
      </c>
    </row>
    <row r="594" spans="2:17" x14ac:dyDescent="0.25">
      <c r="B594" s="9"/>
      <c r="C594" s="9"/>
      <c r="L594" s="9"/>
      <c r="M594" s="9"/>
      <c r="O594" s="9"/>
      <c r="P594" s="8" t="e">
        <f t="shared" ca="1" si="10"/>
        <v>#NAME?</v>
      </c>
      <c r="Q594" s="8" t="str">
        <f t="shared" si="11"/>
        <v/>
      </c>
    </row>
    <row r="595" spans="2:17" x14ac:dyDescent="0.25">
      <c r="B595" s="9"/>
      <c r="C595" s="9"/>
      <c r="L595" s="9"/>
      <c r="M595" s="9"/>
      <c r="O595" s="9"/>
      <c r="P595" s="8" t="e">
        <f t="shared" ca="1" si="10"/>
        <v>#NAME?</v>
      </c>
      <c r="Q595" s="8" t="str">
        <f t="shared" si="11"/>
        <v/>
      </c>
    </row>
    <row r="596" spans="2:17" x14ac:dyDescent="0.25">
      <c r="B596" s="9"/>
      <c r="C596" s="9"/>
      <c r="L596" s="9"/>
      <c r="M596" s="9"/>
      <c r="O596" s="9"/>
      <c r="P596" s="8" t="e">
        <f t="shared" ca="1" si="10"/>
        <v>#NAME?</v>
      </c>
      <c r="Q596" s="8" t="str">
        <f t="shared" si="11"/>
        <v/>
      </c>
    </row>
    <row r="597" spans="2:17" x14ac:dyDescent="0.25">
      <c r="B597" s="9"/>
      <c r="C597" s="9"/>
      <c r="L597" s="9"/>
      <c r="M597" s="9"/>
      <c r="O597" s="9"/>
      <c r="P597" s="8" t="e">
        <f t="shared" ca="1" si="10"/>
        <v>#NAME?</v>
      </c>
      <c r="Q597" s="8" t="str">
        <f t="shared" si="11"/>
        <v/>
      </c>
    </row>
    <row r="598" spans="2:17" x14ac:dyDescent="0.25">
      <c r="B598" s="9"/>
      <c r="C598" s="9"/>
      <c r="L598" s="9"/>
      <c r="M598" s="9"/>
      <c r="O598" s="9"/>
      <c r="P598" s="8" t="e">
        <f t="shared" ca="1" si="10"/>
        <v>#NAME?</v>
      </c>
      <c r="Q598" s="8" t="str">
        <f t="shared" si="11"/>
        <v/>
      </c>
    </row>
    <row r="599" spans="2:17" x14ac:dyDescent="0.25">
      <c r="B599" s="9"/>
      <c r="C599" s="9"/>
      <c r="L599" s="9"/>
      <c r="M599" s="9"/>
      <c r="O599" s="9"/>
      <c r="P599" s="8" t="e">
        <f t="shared" ca="1" si="10"/>
        <v>#NAME?</v>
      </c>
      <c r="Q599" s="8" t="str">
        <f t="shared" si="11"/>
        <v/>
      </c>
    </row>
    <row r="600" spans="2:17" x14ac:dyDescent="0.25">
      <c r="B600" s="9"/>
      <c r="C600" s="9"/>
      <c r="L600" s="9"/>
      <c r="M600" s="9"/>
      <c r="O600" s="9"/>
      <c r="P600" s="8" t="e">
        <f t="shared" ca="1" si="10"/>
        <v>#NAME?</v>
      </c>
      <c r="Q600" s="8" t="str">
        <f t="shared" si="11"/>
        <v/>
      </c>
    </row>
    <row r="601" spans="2:17" x14ac:dyDescent="0.25">
      <c r="B601" s="9"/>
      <c r="C601" s="9"/>
      <c r="L601" s="9"/>
      <c r="M601" s="3"/>
      <c r="O601" s="9"/>
      <c r="P601" s="8" t="e">
        <f t="shared" ca="1" si="10"/>
        <v>#NAME?</v>
      </c>
      <c r="Q601" s="8" t="str">
        <f t="shared" si="11"/>
        <v/>
      </c>
    </row>
    <row r="602" spans="2:17" x14ac:dyDescent="0.25">
      <c r="B602" s="9"/>
      <c r="C602" s="9"/>
      <c r="L602" s="9"/>
      <c r="M602" s="3"/>
      <c r="O602" s="9"/>
      <c r="P602" s="8" t="e">
        <f t="shared" ca="1" si="10"/>
        <v>#NAME?</v>
      </c>
      <c r="Q602" s="8" t="str">
        <f t="shared" si="11"/>
        <v/>
      </c>
    </row>
    <row r="603" spans="2:17" x14ac:dyDescent="0.25">
      <c r="B603" s="9"/>
      <c r="C603" s="9"/>
      <c r="L603" s="9"/>
      <c r="M603" s="3"/>
      <c r="O603" s="9"/>
      <c r="P603" s="8" t="e">
        <f t="shared" ca="1" si="10"/>
        <v>#NAME?</v>
      </c>
      <c r="Q603" s="8" t="str">
        <f t="shared" si="11"/>
        <v/>
      </c>
    </row>
    <row r="604" spans="2:17" x14ac:dyDescent="0.25">
      <c r="B604" s="9"/>
      <c r="C604" s="9"/>
      <c r="L604" s="9"/>
      <c r="M604" s="9"/>
      <c r="O604" s="9"/>
      <c r="P604" s="8" t="e">
        <f t="shared" ca="1" si="10"/>
        <v>#NAME?</v>
      </c>
      <c r="Q604" s="8" t="str">
        <f t="shared" si="11"/>
        <v/>
      </c>
    </row>
    <row r="605" spans="2:17" x14ac:dyDescent="0.25">
      <c r="B605" s="9"/>
      <c r="C605" s="9"/>
      <c r="L605" s="9"/>
      <c r="M605" s="9"/>
      <c r="O605" s="9"/>
      <c r="P605" s="8" t="e">
        <f t="shared" ca="1" si="10"/>
        <v>#NAME?</v>
      </c>
      <c r="Q605" s="8" t="str">
        <f t="shared" si="11"/>
        <v/>
      </c>
    </row>
    <row r="606" spans="2:17" x14ac:dyDescent="0.25">
      <c r="B606" s="9"/>
      <c r="C606" s="9"/>
      <c r="L606" s="9"/>
      <c r="M606" s="9"/>
      <c r="O606" s="9"/>
      <c r="P606" s="8" t="e">
        <f t="shared" ca="1" si="10"/>
        <v>#NAME?</v>
      </c>
      <c r="Q606" s="8" t="str">
        <f t="shared" si="11"/>
        <v/>
      </c>
    </row>
    <row r="607" spans="2:17" x14ac:dyDescent="0.25">
      <c r="B607" s="9"/>
      <c r="C607" s="9"/>
      <c r="L607" s="9"/>
      <c r="M607" s="9"/>
      <c r="O607" s="9"/>
      <c r="P607" s="8" t="e">
        <f t="shared" ca="1" si="10"/>
        <v>#NAME?</v>
      </c>
      <c r="Q607" s="8" t="str">
        <f t="shared" si="11"/>
        <v/>
      </c>
    </row>
    <row r="608" spans="2:17" x14ac:dyDescent="0.25">
      <c r="B608" s="9"/>
      <c r="C608" s="9"/>
      <c r="L608" s="9"/>
      <c r="M608" s="9"/>
      <c r="O608" s="9"/>
      <c r="P608" s="8" t="e">
        <f t="shared" ca="1" si="10"/>
        <v>#NAME?</v>
      </c>
      <c r="Q608" s="8" t="str">
        <f t="shared" si="11"/>
        <v/>
      </c>
    </row>
    <row r="609" spans="2:17" x14ac:dyDescent="0.25">
      <c r="B609" s="9"/>
      <c r="C609" s="9"/>
      <c r="L609" s="9"/>
      <c r="M609" s="9"/>
      <c r="O609" s="9"/>
      <c r="P609" s="8" t="e">
        <f t="shared" ca="1" si="10"/>
        <v>#NAME?</v>
      </c>
      <c r="Q609" s="8" t="str">
        <f t="shared" si="11"/>
        <v/>
      </c>
    </row>
    <row r="610" spans="2:17" x14ac:dyDescent="0.25">
      <c r="B610" s="9"/>
      <c r="C610" s="9"/>
      <c r="L610" s="9"/>
      <c r="M610" s="9"/>
      <c r="O610" s="9"/>
      <c r="P610" s="8" t="e">
        <f t="shared" ca="1" si="10"/>
        <v>#NAME?</v>
      </c>
      <c r="Q610" s="8" t="str">
        <f t="shared" si="11"/>
        <v/>
      </c>
    </row>
    <row r="611" spans="2:17" x14ac:dyDescent="0.25">
      <c r="B611" s="9"/>
      <c r="C611" s="9"/>
      <c r="L611" s="9"/>
      <c r="M611" s="9"/>
      <c r="O611" s="9"/>
      <c r="P611" s="8" t="e">
        <f t="shared" ca="1" si="10"/>
        <v>#NAME?</v>
      </c>
      <c r="Q611" s="8" t="str">
        <f t="shared" si="11"/>
        <v/>
      </c>
    </row>
    <row r="612" spans="2:17" x14ac:dyDescent="0.25">
      <c r="B612" s="9"/>
      <c r="C612" s="9"/>
      <c r="L612" s="9"/>
      <c r="M612" s="10"/>
      <c r="O612" s="9"/>
      <c r="P612" s="8" t="e">
        <f t="shared" ca="1" si="10"/>
        <v>#NAME?</v>
      </c>
      <c r="Q612" s="8" t="str">
        <f t="shared" si="11"/>
        <v/>
      </c>
    </row>
    <row r="613" spans="2:17" x14ac:dyDescent="0.25">
      <c r="B613" s="9"/>
      <c r="C613" s="9"/>
      <c r="L613" s="9"/>
      <c r="M613" s="10"/>
      <c r="O613" s="9"/>
      <c r="P613" s="8" t="e">
        <f t="shared" ca="1" si="10"/>
        <v>#NAME?</v>
      </c>
      <c r="Q613" s="8" t="str">
        <f t="shared" si="11"/>
        <v/>
      </c>
    </row>
    <row r="614" spans="2:17" x14ac:dyDescent="0.25">
      <c r="B614" s="9"/>
      <c r="C614" s="9"/>
      <c r="L614" s="9"/>
      <c r="M614" s="10"/>
      <c r="O614" s="9"/>
      <c r="P614" s="8" t="e">
        <f t="shared" ca="1" si="10"/>
        <v>#NAME?</v>
      </c>
      <c r="Q614" s="8" t="str">
        <f t="shared" si="11"/>
        <v/>
      </c>
    </row>
    <row r="615" spans="2:17" x14ac:dyDescent="0.25">
      <c r="B615" s="9"/>
      <c r="C615" s="9"/>
      <c r="L615" s="9"/>
      <c r="M615" s="10"/>
      <c r="O615" s="9"/>
      <c r="P615" s="8" t="e">
        <f t="shared" ca="1" si="10"/>
        <v>#NAME?</v>
      </c>
      <c r="Q615" s="8" t="str">
        <f t="shared" si="11"/>
        <v/>
      </c>
    </row>
    <row r="616" spans="2:17" x14ac:dyDescent="0.25">
      <c r="B616" s="9"/>
      <c r="C616" s="9"/>
      <c r="L616" s="9"/>
      <c r="M616" s="9"/>
      <c r="O616" s="9"/>
      <c r="P616" s="8" t="e">
        <f t="shared" ca="1" si="10"/>
        <v>#NAME?</v>
      </c>
      <c r="Q616" s="8" t="str">
        <f t="shared" si="11"/>
        <v/>
      </c>
    </row>
    <row r="617" spans="2:17" x14ac:dyDescent="0.25">
      <c r="B617" s="9"/>
      <c r="C617" s="9"/>
      <c r="L617" s="9"/>
      <c r="M617" s="4"/>
      <c r="O617" s="9"/>
      <c r="P617" s="8" t="e">
        <f t="shared" ca="1" si="10"/>
        <v>#NAME?</v>
      </c>
      <c r="Q617" s="8" t="str">
        <f t="shared" si="11"/>
        <v/>
      </c>
    </row>
    <row r="618" spans="2:17" x14ac:dyDescent="0.25">
      <c r="B618" s="9"/>
      <c r="C618" s="9"/>
      <c r="L618" s="9"/>
      <c r="M618" s="4"/>
      <c r="O618" s="9"/>
      <c r="P618" s="8" t="e">
        <f t="shared" ca="1" si="10"/>
        <v>#NAME?</v>
      </c>
      <c r="Q618" s="8" t="str">
        <f t="shared" si="11"/>
        <v/>
      </c>
    </row>
    <row r="619" spans="2:17" x14ac:dyDescent="0.25">
      <c r="B619" s="9"/>
      <c r="C619" s="9"/>
      <c r="L619" s="9"/>
      <c r="M619" s="4"/>
      <c r="O619" s="9"/>
      <c r="P619" s="8" t="e">
        <f t="shared" ca="1" si="10"/>
        <v>#NAME?</v>
      </c>
      <c r="Q619" s="8" t="str">
        <f t="shared" si="11"/>
        <v/>
      </c>
    </row>
    <row r="620" spans="2:17" x14ac:dyDescent="0.25">
      <c r="B620" s="9"/>
      <c r="C620" s="9"/>
      <c r="L620" s="9"/>
      <c r="M620" s="4"/>
      <c r="O620" s="9"/>
      <c r="P620" s="8" t="e">
        <f t="shared" ca="1" si="10"/>
        <v>#NAME?</v>
      </c>
      <c r="Q620" s="8" t="str">
        <f t="shared" si="11"/>
        <v/>
      </c>
    </row>
    <row r="621" spans="2:17" x14ac:dyDescent="0.25">
      <c r="B621" s="9"/>
      <c r="C621" s="9"/>
      <c r="L621" s="9"/>
      <c r="M621" s="9"/>
      <c r="O621" s="9"/>
      <c r="P621" s="8" t="e">
        <f t="shared" ca="1" si="10"/>
        <v>#NAME?</v>
      </c>
      <c r="Q621" s="8" t="str">
        <f t="shared" si="11"/>
        <v/>
      </c>
    </row>
    <row r="622" spans="2:17" x14ac:dyDescent="0.25">
      <c r="B622" s="9"/>
      <c r="C622" s="9"/>
      <c r="L622" s="9"/>
      <c r="M622" s="9"/>
      <c r="O622" s="9"/>
      <c r="P622" s="8" t="e">
        <f t="shared" ca="1" si="10"/>
        <v>#NAME?</v>
      </c>
      <c r="Q622" s="8" t="str">
        <f t="shared" si="11"/>
        <v/>
      </c>
    </row>
    <row r="623" spans="2:17" x14ac:dyDescent="0.25">
      <c r="B623" s="9"/>
      <c r="C623" s="9"/>
      <c r="L623" s="9"/>
      <c r="M623" s="1"/>
      <c r="O623" s="9"/>
      <c r="P623" s="8" t="e">
        <f t="shared" ca="1" si="10"/>
        <v>#NAME?</v>
      </c>
      <c r="Q623" s="8" t="str">
        <f t="shared" si="11"/>
        <v/>
      </c>
    </row>
    <row r="624" spans="2:17" x14ac:dyDescent="0.25">
      <c r="B624" s="9"/>
      <c r="C624" s="9"/>
      <c r="L624" s="9"/>
      <c r="M624" s="1"/>
      <c r="O624" s="9"/>
      <c r="P624" s="8" t="e">
        <f t="shared" ca="1" si="10"/>
        <v>#NAME?</v>
      </c>
      <c r="Q624" s="8" t="str">
        <f t="shared" si="11"/>
        <v/>
      </c>
    </row>
    <row r="625" spans="2:17" x14ac:dyDescent="0.25">
      <c r="B625" s="9"/>
      <c r="C625" s="9"/>
      <c r="L625" s="9"/>
      <c r="M625" s="1"/>
      <c r="O625" s="9"/>
      <c r="P625" s="8" t="e">
        <f t="shared" ref="P625:P633" ca="1" si="12">dispColorIndex(B625)</f>
        <v>#NAME?</v>
      </c>
      <c r="Q625" s="8" t="str">
        <f t="shared" ref="Q625:Q633" si="13">IF(B625="Implemented", CONCATENATE("&lt;row&gt;&lt;cell&gt;",N625,"&lt;/cell&gt;&lt;cell&gt;",L625,"&lt;/cell&gt;&lt;cell&gt;",M625,"&lt;/cell&gt;&lt;/row&gt;"),"")</f>
        <v/>
      </c>
    </row>
    <row r="626" spans="2:17" x14ac:dyDescent="0.25">
      <c r="B626" s="9"/>
      <c r="C626" s="9"/>
      <c r="L626" s="9"/>
      <c r="M626" s="1"/>
      <c r="O626" s="9"/>
      <c r="P626" s="8" t="e">
        <f t="shared" ca="1" si="12"/>
        <v>#NAME?</v>
      </c>
      <c r="Q626" s="8" t="str">
        <f t="shared" si="13"/>
        <v/>
      </c>
    </row>
    <row r="627" spans="2:17" x14ac:dyDescent="0.25">
      <c r="B627" s="9"/>
      <c r="C627" s="9"/>
      <c r="L627" s="9"/>
      <c r="M627" s="9"/>
      <c r="O627" s="9"/>
      <c r="P627" s="8" t="e">
        <f t="shared" ca="1" si="12"/>
        <v>#NAME?</v>
      </c>
      <c r="Q627" s="8" t="str">
        <f t="shared" si="13"/>
        <v/>
      </c>
    </row>
    <row r="628" spans="2:17" x14ac:dyDescent="0.25">
      <c r="B628" s="9"/>
      <c r="C628" s="9"/>
      <c r="L628" s="9"/>
      <c r="M628" s="9"/>
      <c r="O628" s="9"/>
      <c r="P628" s="8" t="e">
        <f t="shared" ca="1" si="12"/>
        <v>#NAME?</v>
      </c>
      <c r="Q628" s="8" t="str">
        <f t="shared" si="13"/>
        <v/>
      </c>
    </row>
    <row r="629" spans="2:17" x14ac:dyDescent="0.25">
      <c r="B629" s="9"/>
      <c r="C629" s="9"/>
      <c r="L629" s="9"/>
      <c r="M629" s="1"/>
      <c r="O629" s="9"/>
      <c r="P629" s="8" t="e">
        <f t="shared" ca="1" si="12"/>
        <v>#NAME?</v>
      </c>
      <c r="Q629" s="8" t="str">
        <f t="shared" si="13"/>
        <v/>
      </c>
    </row>
    <row r="630" spans="2:17" x14ac:dyDescent="0.25">
      <c r="B630" s="9"/>
      <c r="C630" s="9"/>
      <c r="L630" s="9"/>
      <c r="M630" s="1"/>
      <c r="O630" s="9"/>
      <c r="P630" s="8" t="e">
        <f t="shared" ca="1" si="12"/>
        <v>#NAME?</v>
      </c>
      <c r="Q630" s="8" t="str">
        <f t="shared" si="13"/>
        <v/>
      </c>
    </row>
    <row r="631" spans="2:17" x14ac:dyDescent="0.25">
      <c r="B631" s="9"/>
      <c r="D631" s="9"/>
      <c r="L631" s="9"/>
      <c r="M631" s="10"/>
      <c r="O631" s="9"/>
      <c r="P631" s="8" t="e">
        <f t="shared" ca="1" si="12"/>
        <v>#NAME?</v>
      </c>
      <c r="Q631" s="8" t="str">
        <f t="shared" si="13"/>
        <v/>
      </c>
    </row>
    <row r="632" spans="2:17" x14ac:dyDescent="0.25">
      <c r="B632" s="9"/>
      <c r="D632" s="9"/>
      <c r="L632" s="9"/>
      <c r="M632" s="10"/>
      <c r="O632" s="9"/>
      <c r="P632" s="8" t="e">
        <f t="shared" ca="1" si="12"/>
        <v>#NAME?</v>
      </c>
      <c r="Q632" s="8" t="str">
        <f t="shared" si="13"/>
        <v/>
      </c>
    </row>
    <row r="633" spans="2:17" x14ac:dyDescent="0.25">
      <c r="B633" s="9"/>
      <c r="D633" s="9"/>
      <c r="L633" s="9"/>
      <c r="M633" s="10"/>
      <c r="O633" s="9"/>
      <c r="P633" s="8" t="e">
        <f t="shared" ca="1" si="12"/>
        <v>#NAME?</v>
      </c>
      <c r="Q633" s="8" t="str">
        <f t="shared" si="13"/>
        <v/>
      </c>
    </row>
  </sheetData>
  <customSheetViews>
    <customSheetView guid="{94C4D7C9-303D-4B16-82B7-71C74265A446}" scale="85" topLeftCell="G4">
      <selection activeCell="M16" sqref="M16"/>
      <pageMargins left="0.7" right="0.7" top="0.75" bottom="0.75" header="0.3" footer="0.3"/>
    </customSheetView>
    <customSheetView guid="{FF120A7D-626B-4C14-97C3-5822C8B7F20E}" scale="85" topLeftCell="G1">
      <selection activeCell="L32" sqref="L32"/>
      <pageMargins left="0.7" right="0.7" top="0.75" bottom="0.75" header="0.3" footer="0.3"/>
      <pageSetup paperSize="9" orientation="portrait" verticalDpi="0" r:id="rId1"/>
    </customSheetView>
    <customSheetView guid="{6010D128-3DC0-48D5-992E-5C043D8DC8E4}" scale="85" hiddenColumns="1" topLeftCell="A19">
      <selection activeCell="L48" sqref="A1:XFD1048576"/>
      <pageMargins left="0.7" right="0.7" top="0.75" bottom="0.75" header="0.3" footer="0.3"/>
    </customSheetView>
    <customSheetView guid="{0DB7DE7A-6794-404B-9446-E791E4C2F6EF}" scale="85" hiddenColumns="1">
      <selection activeCell="B10" sqref="B10"/>
      <pageMargins left="0.7" right="0.7" top="0.75" bottom="0.75" header="0.3" footer="0.3"/>
    </customSheetView>
    <customSheetView guid="{7D1D1150-ADFB-4683-B4C1-B7DD6EB88F89}" scale="85">
      <selection activeCell="G7" sqref="G7"/>
      <pageMargins left="0.7" right="0.7" top="0.75" bottom="0.75" header="0.3" footer="0.3"/>
      <pageSetup paperSize="9" orientation="portrait" verticalDpi="0" r:id="rId2"/>
    </customSheetView>
  </customSheetViews>
  <conditionalFormatting sqref="T53:XFD53 R54:XFD54 A55:XFD629 R47:XFD52">
    <cfRule type="expression" dxfId="415" priority="229">
      <formula>$B47="Not implemented"</formula>
    </cfRule>
  </conditionalFormatting>
  <conditionalFormatting sqref="T53:XFD53 R54:XFD54 A55:XFD629 R47:XFD52">
    <cfRule type="expression" dxfId="414" priority="228">
      <formula>$B47="Implemented"</formula>
    </cfRule>
  </conditionalFormatting>
  <conditionalFormatting sqref="T53:XFD53 R54:XFD54 A55:XFD629 R47:XFD52">
    <cfRule type="expression" dxfId="413" priority="227">
      <formula>$B47="Failed test"</formula>
    </cfRule>
  </conditionalFormatting>
  <conditionalFormatting sqref="T53:XFD53 R54:XFD54 A55:XFD629 R47:XFD52">
    <cfRule type="expression" dxfId="412" priority="226">
      <formula>$B47="Successful test"</formula>
    </cfRule>
  </conditionalFormatting>
  <conditionalFormatting sqref="T53:XFD53 R54:XFD54 A55:XFD629 R47:XFD52">
    <cfRule type="expression" dxfId="411" priority="225">
      <formula>$B47="In use"</formula>
    </cfRule>
  </conditionalFormatting>
  <conditionalFormatting sqref="T53:XFD53 R54:XFD54 A55:XFD629 R47:XFD52">
    <cfRule type="expression" dxfId="410" priority="224">
      <formula>$B47="Undecided"</formula>
    </cfRule>
  </conditionalFormatting>
  <conditionalFormatting sqref="A52:D52 L50:L52 O50:P52 A50:A51 C50:D51">
    <cfRule type="expression" dxfId="409" priority="223">
      <formula>$B50="Not implemented"</formula>
    </cfRule>
  </conditionalFormatting>
  <conditionalFormatting sqref="A52:D52 L50:L52 O50:P52 A50:A51 C50:D51">
    <cfRule type="expression" dxfId="408" priority="222">
      <formula>$B50="Implemented"</formula>
    </cfRule>
  </conditionalFormatting>
  <conditionalFormatting sqref="A52:D52 L50:L52 O50:P52 A50:A51 C50:D51">
    <cfRule type="expression" dxfId="407" priority="221">
      <formula>$B50="Failed test"</formula>
    </cfRule>
  </conditionalFormatting>
  <conditionalFormatting sqref="A52:D52 L50:L52 O50:P52 A50:A51 C50:D51">
    <cfRule type="expression" dxfId="406" priority="220">
      <formula>$B50="Successful test"</formula>
    </cfRule>
  </conditionalFormatting>
  <conditionalFormatting sqref="A52:D52 L50:L52 O50:P52 A50:A51 C50:D51">
    <cfRule type="expression" dxfId="405" priority="219">
      <formula>$B50="In use"</formula>
    </cfRule>
  </conditionalFormatting>
  <conditionalFormatting sqref="A52:D52 L50:L52 O50:P52 A50:A51 C50:D51">
    <cfRule type="expression" dxfId="404" priority="218">
      <formula>$B50="Undecided"</formula>
    </cfRule>
  </conditionalFormatting>
  <conditionalFormatting sqref="D46:E46 A46:B46">
    <cfRule type="expression" dxfId="403" priority="212">
      <formula>#REF!="Undecided"</formula>
    </cfRule>
    <cfRule type="expression" dxfId="402" priority="213">
      <formula>#REF!="In use"</formula>
    </cfRule>
    <cfRule type="expression" dxfId="401" priority="214">
      <formula>#REF!="Successful test"</formula>
    </cfRule>
    <cfRule type="expression" dxfId="400" priority="215">
      <formula>#REF!="Failed test"</formula>
    </cfRule>
    <cfRule type="expression" dxfId="399" priority="216">
      <formula>#REF!="Implemented"</formula>
    </cfRule>
    <cfRule type="expression" dxfId="398" priority="217">
      <formula>#REF!="Not implemented"</formula>
    </cfRule>
  </conditionalFormatting>
  <conditionalFormatting sqref="C46">
    <cfRule type="expression" dxfId="397" priority="200">
      <formula>#REF!="Undecided"</formula>
    </cfRule>
    <cfRule type="expression" dxfId="396" priority="201">
      <formula>#REF!="In use"</formula>
    </cfRule>
    <cfRule type="expression" dxfId="395" priority="202">
      <formula>#REF!="Successful test"</formula>
    </cfRule>
    <cfRule type="expression" dxfId="394" priority="203">
      <formula>#REF!="Failed test"</formula>
    </cfRule>
    <cfRule type="expression" dxfId="393" priority="204">
      <formula>#REF!="Implemented"</formula>
    </cfRule>
    <cfRule type="expression" dxfId="392" priority="205">
      <formula>#REF!="Not implemented"</formula>
    </cfRule>
  </conditionalFormatting>
  <conditionalFormatting sqref="A49:F49 O49:P49 H49:L49">
    <cfRule type="expression" dxfId="391" priority="194">
      <formula>$B49="Undecided"</formula>
    </cfRule>
    <cfRule type="expression" dxfId="390" priority="195">
      <formula>$B49="In use"</formula>
    </cfRule>
    <cfRule type="expression" dxfId="389" priority="196">
      <formula>$B49="Successful test"</formula>
    </cfRule>
    <cfRule type="expression" dxfId="388" priority="197">
      <formula>$B49="Failed test"</formula>
    </cfRule>
    <cfRule type="expression" dxfId="387" priority="198">
      <formula>$B49="Implemented"</formula>
    </cfRule>
    <cfRule type="expression" dxfId="386" priority="199">
      <formula>$B49="Not implemented"</formula>
    </cfRule>
  </conditionalFormatting>
  <conditionalFormatting sqref="N49">
    <cfRule type="expression" dxfId="385" priority="188">
      <formula>$B49="Undecided"</formula>
    </cfRule>
    <cfRule type="expression" dxfId="384" priority="189">
      <formula>$B49="In use"</formula>
    </cfRule>
    <cfRule type="expression" dxfId="383" priority="190">
      <formula>$B49="Successful test"</formula>
    </cfRule>
    <cfRule type="expression" dxfId="382" priority="191">
      <formula>$B49="Failed test"</formula>
    </cfRule>
    <cfRule type="expression" dxfId="381" priority="192">
      <formula>$B49="Implemented"</formula>
    </cfRule>
    <cfRule type="expression" dxfId="380" priority="193">
      <formula>$B49="Not implemented"</formula>
    </cfRule>
  </conditionalFormatting>
  <conditionalFormatting sqref="E50:F50">
    <cfRule type="expression" dxfId="379" priority="187">
      <formula>$B50="Not implemented"</formula>
    </cfRule>
  </conditionalFormatting>
  <conditionalFormatting sqref="E50:F50">
    <cfRule type="expression" dxfId="378" priority="186">
      <formula>$B50="Implemented"</formula>
    </cfRule>
  </conditionalFormatting>
  <conditionalFormatting sqref="E50:F50">
    <cfRule type="expression" dxfId="377" priority="185">
      <formula>$B50="Failed test"</formula>
    </cfRule>
  </conditionalFormatting>
  <conditionalFormatting sqref="E50:F50">
    <cfRule type="expression" dxfId="376" priority="184">
      <formula>$B50="Successful test"</formula>
    </cfRule>
  </conditionalFormatting>
  <conditionalFormatting sqref="E50:F50">
    <cfRule type="expression" dxfId="375" priority="183">
      <formula>$B50="In use"</formula>
    </cfRule>
  </conditionalFormatting>
  <conditionalFormatting sqref="E50:F50">
    <cfRule type="expression" dxfId="374" priority="182">
      <formula>$B50="Undecided"</formula>
    </cfRule>
  </conditionalFormatting>
  <conditionalFormatting sqref="E51:F51">
    <cfRule type="expression" dxfId="373" priority="176">
      <formula>$B51="Undecided"</formula>
    </cfRule>
    <cfRule type="expression" dxfId="372" priority="177">
      <formula>$B51="In use"</formula>
    </cfRule>
    <cfRule type="expression" dxfId="371" priority="178">
      <formula>$B51="Successful test"</formula>
    </cfRule>
    <cfRule type="expression" dxfId="370" priority="179">
      <formula>$B51="Failed test"</formula>
    </cfRule>
    <cfRule type="expression" dxfId="369" priority="180">
      <formula>$B51="Implemented"</formula>
    </cfRule>
    <cfRule type="expression" dxfId="368" priority="181">
      <formula>$B51="Not implemented"</formula>
    </cfRule>
  </conditionalFormatting>
  <conditionalFormatting sqref="E52:F52">
    <cfRule type="expression" dxfId="367" priority="170">
      <formula>$B52="Undecided"</formula>
    </cfRule>
    <cfRule type="expression" dxfId="366" priority="171">
      <formula>$B52="In use"</formula>
    </cfRule>
    <cfRule type="expression" dxfId="365" priority="172">
      <formula>$B52="Successful test"</formula>
    </cfRule>
    <cfRule type="expression" dxfId="364" priority="173">
      <formula>$B52="Failed test"</formula>
    </cfRule>
    <cfRule type="expression" dxfId="363" priority="174">
      <formula>$B52="Implemented"</formula>
    </cfRule>
    <cfRule type="expression" dxfId="362" priority="175">
      <formula>$B52="Not implemented"</formula>
    </cfRule>
  </conditionalFormatting>
  <conditionalFormatting sqref="G50:K52">
    <cfRule type="expression" dxfId="361" priority="164">
      <formula>$B50="Undecided"</formula>
    </cfRule>
    <cfRule type="expression" dxfId="360" priority="165">
      <formula>$B50="In use"</formula>
    </cfRule>
    <cfRule type="expression" dxfId="359" priority="166">
      <formula>$B50="Successful test"</formula>
    </cfRule>
    <cfRule type="expression" dxfId="358" priority="167">
      <formula>$B50="Failed test"</formula>
    </cfRule>
    <cfRule type="expression" dxfId="357" priority="168">
      <formula>$B50="Implemented"</formula>
    </cfRule>
    <cfRule type="expression" dxfId="356" priority="169">
      <formula>$B50="Not implemented"</formula>
    </cfRule>
  </conditionalFormatting>
  <conditionalFormatting sqref="N50:N52">
    <cfRule type="expression" dxfId="355" priority="158">
      <formula>$B50="Undecided"</formula>
    </cfRule>
    <cfRule type="expression" dxfId="354" priority="159">
      <formula>$B50="In use"</formula>
    </cfRule>
    <cfRule type="expression" dxfId="353" priority="160">
      <formula>$B50="Successful test"</formula>
    </cfRule>
    <cfRule type="expression" dxfId="352" priority="161">
      <formula>$B50="Failed test"</formula>
    </cfRule>
    <cfRule type="expression" dxfId="351" priority="162">
      <formula>$B50="Implemented"</formula>
    </cfRule>
    <cfRule type="expression" dxfId="350" priority="163">
      <formula>$B50="Not implemented"</formula>
    </cfRule>
  </conditionalFormatting>
  <conditionalFormatting sqref="M50:M52">
    <cfRule type="expression" dxfId="349" priority="152">
      <formula>$B50="Undecided"</formula>
    </cfRule>
    <cfRule type="expression" dxfId="348" priority="153">
      <formula>$B50="In use"</formula>
    </cfRule>
    <cfRule type="expression" dxfId="347" priority="154">
      <formula>$B50="Successful test"</formula>
    </cfRule>
    <cfRule type="expression" dxfId="346" priority="155">
      <formula>$B50="Failed test"</formula>
    </cfRule>
    <cfRule type="expression" dxfId="345" priority="156">
      <formula>$B50="Implemented"</formula>
    </cfRule>
    <cfRule type="expression" dxfId="344" priority="157">
      <formula>$B50="Not implemented"</formula>
    </cfRule>
  </conditionalFormatting>
  <conditionalFormatting sqref="A47:M47 O47:P47">
    <cfRule type="expression" dxfId="343" priority="146">
      <formula>$B47="Undecided"</formula>
    </cfRule>
    <cfRule type="expression" dxfId="342" priority="147">
      <formula>$B47="In use"</formula>
    </cfRule>
    <cfRule type="expression" dxfId="341" priority="148">
      <formula>$B47="Successful test"</formula>
    </cfRule>
    <cfRule type="expression" dxfId="340" priority="149">
      <formula>$B47="Failed test"</formula>
    </cfRule>
    <cfRule type="expression" dxfId="339" priority="150">
      <formula>$B47="Implemented"</formula>
    </cfRule>
    <cfRule type="expression" dxfId="338" priority="151">
      <formula>$B47="Not implemented"</formula>
    </cfRule>
  </conditionalFormatting>
  <conditionalFormatting sqref="N47">
    <cfRule type="expression" dxfId="337" priority="140">
      <formula>$B47="Undecided"</formula>
    </cfRule>
    <cfRule type="expression" dxfId="336" priority="141">
      <formula>$B47="In use"</formula>
    </cfRule>
    <cfRule type="expression" dxfId="335" priority="142">
      <formula>$B47="Successful test"</formula>
    </cfRule>
    <cfRule type="expression" dxfId="334" priority="143">
      <formula>$B47="Failed test"</formula>
    </cfRule>
    <cfRule type="expression" dxfId="333" priority="144">
      <formula>$B47="Implemented"</formula>
    </cfRule>
    <cfRule type="expression" dxfId="332" priority="145">
      <formula>$B47="Not implemented"</formula>
    </cfRule>
  </conditionalFormatting>
  <conditionalFormatting sqref="G49">
    <cfRule type="expression" dxfId="331" priority="134">
      <formula>$B49="Undecided"</formula>
    </cfRule>
    <cfRule type="expression" dxfId="330" priority="135">
      <formula>$B49="In use"</formula>
    </cfRule>
    <cfRule type="expression" dxfId="329" priority="136">
      <formula>$B49="Successful test"</formula>
    </cfRule>
    <cfRule type="expression" dxfId="328" priority="137">
      <formula>$B49="Failed test"</formula>
    </cfRule>
    <cfRule type="expression" dxfId="327" priority="138">
      <formula>$B49="Implemented"</formula>
    </cfRule>
    <cfRule type="expression" dxfId="326" priority="139">
      <formula>$B49="Not implemented"</formula>
    </cfRule>
  </conditionalFormatting>
  <conditionalFormatting sqref="M49">
    <cfRule type="expression" dxfId="325" priority="128">
      <formula>$B49="Undecided"</formula>
    </cfRule>
    <cfRule type="expression" dxfId="324" priority="129">
      <formula>$B49="In use"</formula>
    </cfRule>
    <cfRule type="expression" dxfId="323" priority="130">
      <formula>$B49="Successful test"</formula>
    </cfRule>
    <cfRule type="expression" dxfId="322" priority="131">
      <formula>$B49="Failed test"</formula>
    </cfRule>
    <cfRule type="expression" dxfId="321" priority="132">
      <formula>$B49="Implemented"</formula>
    </cfRule>
    <cfRule type="expression" dxfId="320" priority="133">
      <formula>$B49="Not implemented"</formula>
    </cfRule>
  </conditionalFormatting>
  <conditionalFormatting sqref="N48">
    <cfRule type="expression" dxfId="319" priority="116">
      <formula>$B48="Undecided"</formula>
    </cfRule>
    <cfRule type="expression" dxfId="318" priority="117">
      <formula>$B48="In use"</formula>
    </cfRule>
    <cfRule type="expression" dxfId="317" priority="118">
      <formula>$B48="Successful test"</formula>
    </cfRule>
    <cfRule type="expression" dxfId="316" priority="119">
      <formula>$B48="Failed test"</formula>
    </cfRule>
    <cfRule type="expression" dxfId="315" priority="120">
      <formula>$B48="Implemented"</formula>
    </cfRule>
    <cfRule type="expression" dxfId="314" priority="121">
      <formula>$B48="Not implemented"</formula>
    </cfRule>
  </conditionalFormatting>
  <conditionalFormatting sqref="A48:M48 O48:P48">
    <cfRule type="expression" dxfId="313" priority="122">
      <formula>$B48="Undecided"</formula>
    </cfRule>
    <cfRule type="expression" dxfId="312" priority="123">
      <formula>$B48="In use"</formula>
    </cfRule>
    <cfRule type="expression" dxfId="311" priority="124">
      <formula>$B48="Successful test"</formula>
    </cfRule>
    <cfRule type="expression" dxfId="310" priority="125">
      <formula>$B48="Failed test"</formula>
    </cfRule>
    <cfRule type="expression" dxfId="309" priority="126">
      <formula>$B48="Implemented"</formula>
    </cfRule>
    <cfRule type="expression" dxfId="308" priority="127">
      <formula>$B48="Not implemented"</formula>
    </cfRule>
  </conditionalFormatting>
  <conditionalFormatting sqref="B50">
    <cfRule type="expression" dxfId="307" priority="110">
      <formula>$B50="Undecided"</formula>
    </cfRule>
    <cfRule type="expression" dxfId="306" priority="111">
      <formula>$B50="In use"</formula>
    </cfRule>
    <cfRule type="expression" dxfId="305" priority="112">
      <formula>$B50="Successful test"</formula>
    </cfRule>
    <cfRule type="expression" dxfId="304" priority="113">
      <formula>$B50="Failed test"</formula>
    </cfRule>
    <cfRule type="expression" dxfId="303" priority="114">
      <formula>$B50="Implemented"</formula>
    </cfRule>
    <cfRule type="expression" dxfId="302" priority="115">
      <formula>$B50="Not implemented"</formula>
    </cfRule>
  </conditionalFormatting>
  <conditionalFormatting sqref="B51">
    <cfRule type="expression" dxfId="301" priority="104">
      <formula>$B51="Undecided"</formula>
    </cfRule>
    <cfRule type="expression" dxfId="300" priority="105">
      <formula>$B51="In use"</formula>
    </cfRule>
    <cfRule type="expression" dxfId="299" priority="106">
      <formula>$B51="Successful test"</formula>
    </cfRule>
    <cfRule type="expression" dxfId="298" priority="107">
      <formula>$B51="Failed test"</formula>
    </cfRule>
    <cfRule type="expression" dxfId="297" priority="108">
      <formula>$B51="Implemented"</formula>
    </cfRule>
    <cfRule type="expression" dxfId="296" priority="109">
      <formula>$B51="Not implemented"</formula>
    </cfRule>
  </conditionalFormatting>
  <conditionalFormatting sqref="G42:XFD46 G22:XFD40 G15:XFD17 G19:XFD20 G2:XFD13 A2:E45">
    <cfRule type="expression" dxfId="295" priority="103">
      <formula>#REF!="Not implemented"</formula>
    </cfRule>
  </conditionalFormatting>
  <conditionalFormatting sqref="G42:XFD46 G22:XFD40 G15:XFD17 G19:XFD20 G2:XFD13 A2:E45">
    <cfRule type="expression" dxfId="294" priority="102">
      <formula>#REF!="Implemented"</formula>
    </cfRule>
  </conditionalFormatting>
  <conditionalFormatting sqref="G42:XFD46 G22:XFD40 G15:XFD17 G19:XFD20 G2:XFD13 A2:E45">
    <cfRule type="expression" dxfId="293" priority="101">
      <formula>#REF!="Failed test"</formula>
    </cfRule>
  </conditionalFormatting>
  <conditionalFormatting sqref="G42:XFD46 G22:XFD40 G15:XFD17 G19:XFD20 G2:XFD13 A2:E45">
    <cfRule type="expression" dxfId="292" priority="100">
      <formula>#REF!="Successful test"</formula>
    </cfRule>
  </conditionalFormatting>
  <conditionalFormatting sqref="G42:XFD46 G22:XFD40 G15:XFD17 G19:XFD20 G2:XFD13 A2:E45">
    <cfRule type="expression" dxfId="291" priority="99">
      <formula>#REF!="In use"</formula>
    </cfRule>
  </conditionalFormatting>
  <conditionalFormatting sqref="G42:XFD46 G22:XFD40 G15:XFD17 G19:XFD20 G2:XFD13 A2:E45">
    <cfRule type="expression" dxfId="290" priority="98">
      <formula>#REF!="Undecided"</formula>
    </cfRule>
  </conditionalFormatting>
  <conditionalFormatting sqref="G21:XFD21">
    <cfRule type="expression" dxfId="289" priority="97">
      <formula>#REF!="Not implemented"</formula>
    </cfRule>
  </conditionalFormatting>
  <conditionalFormatting sqref="G21:XFD21">
    <cfRule type="expression" dxfId="288" priority="96">
      <formula>#REF!="Implemented"</formula>
    </cfRule>
  </conditionalFormatting>
  <conditionalFormatting sqref="G21:XFD21">
    <cfRule type="expression" dxfId="287" priority="95">
      <formula>#REF!="Failed test"</formula>
    </cfRule>
  </conditionalFormatting>
  <conditionalFormatting sqref="G21:XFD21">
    <cfRule type="expression" dxfId="286" priority="94">
      <formula>#REF!="Successful test"</formula>
    </cfRule>
  </conditionalFormatting>
  <conditionalFormatting sqref="G21:XFD21">
    <cfRule type="expression" dxfId="285" priority="93">
      <formula>#REF!="In use"</formula>
    </cfRule>
  </conditionalFormatting>
  <conditionalFormatting sqref="G21:XFD21">
    <cfRule type="expression" dxfId="284" priority="92">
      <formula>#REF!="Undecided"</formula>
    </cfRule>
  </conditionalFormatting>
  <conditionalFormatting sqref="G41:XFD41">
    <cfRule type="expression" dxfId="283" priority="91">
      <formula>#REF!="Not implemented"</formula>
    </cfRule>
  </conditionalFormatting>
  <conditionalFormatting sqref="G41:XFD41">
    <cfRule type="expression" dxfId="282" priority="90">
      <formula>#REF!="Implemented"</formula>
    </cfRule>
  </conditionalFormatting>
  <conditionalFormatting sqref="G41:XFD41">
    <cfRule type="expression" dxfId="281" priority="89">
      <formula>#REF!="Failed test"</formula>
    </cfRule>
  </conditionalFormatting>
  <conditionalFormatting sqref="G41:XFD41">
    <cfRule type="expression" dxfId="280" priority="88">
      <formula>#REF!="Successful test"</formula>
    </cfRule>
  </conditionalFormatting>
  <conditionalFormatting sqref="G41:XFD41">
    <cfRule type="expression" dxfId="279" priority="87">
      <formula>#REF!="In use"</formula>
    </cfRule>
  </conditionalFormatting>
  <conditionalFormatting sqref="G41:XFD41">
    <cfRule type="expression" dxfId="278" priority="86">
      <formula>#REF!="Undecided"</formula>
    </cfRule>
  </conditionalFormatting>
  <conditionalFormatting sqref="G14:XFD14">
    <cfRule type="expression" dxfId="277" priority="85">
      <formula>#REF!="Not implemented"</formula>
    </cfRule>
  </conditionalFormatting>
  <conditionalFormatting sqref="G14:XFD14">
    <cfRule type="expression" dxfId="276" priority="84">
      <formula>#REF!="Implemented"</formula>
    </cfRule>
  </conditionalFormatting>
  <conditionalFormatting sqref="G14:XFD14">
    <cfRule type="expression" dxfId="275" priority="83">
      <formula>#REF!="Failed test"</formula>
    </cfRule>
  </conditionalFormatting>
  <conditionalFormatting sqref="G14:XFD14">
    <cfRule type="expression" dxfId="274" priority="82">
      <formula>#REF!="Successful test"</formula>
    </cfRule>
  </conditionalFormatting>
  <conditionalFormatting sqref="G14:XFD14">
    <cfRule type="expression" dxfId="273" priority="81">
      <formula>#REF!="In use"</formula>
    </cfRule>
  </conditionalFormatting>
  <conditionalFormatting sqref="G14:XFD14">
    <cfRule type="expression" dxfId="272" priority="80">
      <formula>#REF!="Undecided"</formula>
    </cfRule>
  </conditionalFormatting>
  <conditionalFormatting sqref="G18:XFD18">
    <cfRule type="expression" dxfId="271" priority="79">
      <formula>#REF!="Not implemented"</formula>
    </cfRule>
  </conditionalFormatting>
  <conditionalFormatting sqref="G18:XFD18">
    <cfRule type="expression" dxfId="270" priority="78">
      <formula>#REF!="Implemented"</formula>
    </cfRule>
  </conditionalFormatting>
  <conditionalFormatting sqref="G18:XFD18">
    <cfRule type="expression" dxfId="269" priority="77">
      <formula>#REF!="Failed test"</formula>
    </cfRule>
  </conditionalFormatting>
  <conditionalFormatting sqref="G18:XFD18">
    <cfRule type="expression" dxfId="268" priority="76">
      <formula>#REF!="Successful test"</formula>
    </cfRule>
  </conditionalFormatting>
  <conditionalFormatting sqref="G18:XFD18">
    <cfRule type="expression" dxfId="267" priority="75">
      <formula>#REF!="In use"</formula>
    </cfRule>
  </conditionalFormatting>
  <conditionalFormatting sqref="G18:XFD18">
    <cfRule type="expression" dxfId="266" priority="74">
      <formula>#REF!="Undecided"</formula>
    </cfRule>
  </conditionalFormatting>
  <conditionalFormatting sqref="R53:S53">
    <cfRule type="expression" dxfId="265" priority="73">
      <formula>$B53="Not implemented"</formula>
    </cfRule>
  </conditionalFormatting>
  <conditionalFormatting sqref="R53:S53">
    <cfRule type="expression" dxfId="264" priority="72">
      <formula>$B53="Implemented"</formula>
    </cfRule>
  </conditionalFormatting>
  <conditionalFormatting sqref="R53:S53">
    <cfRule type="expression" dxfId="263" priority="71">
      <formula>$B53="Failed test"</formula>
    </cfRule>
  </conditionalFormatting>
  <conditionalFormatting sqref="R53:S53">
    <cfRule type="expression" dxfId="262" priority="70">
      <formula>$B53="Successful test"</formula>
    </cfRule>
  </conditionalFormatting>
  <conditionalFormatting sqref="R53:S53">
    <cfRule type="expression" dxfId="261" priority="69">
      <formula>$B53="In use"</formula>
    </cfRule>
  </conditionalFormatting>
  <conditionalFormatting sqref="R53:S53">
    <cfRule type="expression" dxfId="260" priority="68">
      <formula>$B53="Undecided"</formula>
    </cfRule>
  </conditionalFormatting>
  <conditionalFormatting sqref="A53:D53 L53 O53:P53">
    <cfRule type="expression" dxfId="259" priority="67">
      <formula>$B53="Not implemented"</formula>
    </cfRule>
  </conditionalFormatting>
  <conditionalFormatting sqref="A53:D53 L53 O53:P53">
    <cfRule type="expression" dxfId="258" priority="66">
      <formula>$B53="Implemented"</formula>
    </cfRule>
  </conditionalFormatting>
  <conditionalFormatting sqref="A53:D53 L53 O53:P53">
    <cfRule type="expression" dxfId="257" priority="65">
      <formula>$B53="Failed test"</formula>
    </cfRule>
  </conditionalFormatting>
  <conditionalFormatting sqref="A53:D53 L53 O53:P53">
    <cfRule type="expression" dxfId="256" priority="64">
      <formula>$B53="Successful test"</formula>
    </cfRule>
  </conditionalFormatting>
  <conditionalFormatting sqref="A53:D53 L53 O53:P53">
    <cfRule type="expression" dxfId="255" priority="63">
      <formula>$B53="In use"</formula>
    </cfRule>
  </conditionalFormatting>
  <conditionalFormatting sqref="A53:D53 L53 O53:P53">
    <cfRule type="expression" dxfId="254" priority="62">
      <formula>$B53="Undecided"</formula>
    </cfRule>
  </conditionalFormatting>
  <conditionalFormatting sqref="E53:F53">
    <cfRule type="expression" dxfId="253" priority="56">
      <formula>$B53="Undecided"</formula>
    </cfRule>
    <cfRule type="expression" dxfId="252" priority="57">
      <formula>$B53="In use"</formula>
    </cfRule>
    <cfRule type="expression" dxfId="251" priority="58">
      <formula>$B53="Successful test"</formula>
    </cfRule>
    <cfRule type="expression" dxfId="250" priority="59">
      <formula>$B53="Failed test"</formula>
    </cfRule>
    <cfRule type="expression" dxfId="249" priority="60">
      <formula>$B53="Implemented"</formula>
    </cfRule>
    <cfRule type="expression" dxfId="248" priority="61">
      <formula>$B53="Not implemented"</formula>
    </cfRule>
  </conditionalFormatting>
  <conditionalFormatting sqref="G53:K53">
    <cfRule type="expression" dxfId="247" priority="50">
      <formula>$B53="Undecided"</formula>
    </cfRule>
    <cfRule type="expression" dxfId="246" priority="51">
      <formula>$B53="In use"</formula>
    </cfRule>
    <cfRule type="expression" dxfId="245" priority="52">
      <formula>$B53="Successful test"</formula>
    </cfRule>
    <cfRule type="expression" dxfId="244" priority="53">
      <formula>$B53="Failed test"</formula>
    </cfRule>
    <cfRule type="expression" dxfId="243" priority="54">
      <formula>$B53="Implemented"</formula>
    </cfRule>
    <cfRule type="expression" dxfId="242" priority="55">
      <formula>$B53="Not implemented"</formula>
    </cfRule>
  </conditionalFormatting>
  <conditionalFormatting sqref="N53">
    <cfRule type="expression" dxfId="241" priority="44">
      <formula>$B53="Undecided"</formula>
    </cfRule>
    <cfRule type="expression" dxfId="240" priority="45">
      <formula>$B53="In use"</formula>
    </cfRule>
    <cfRule type="expression" dxfId="239" priority="46">
      <formula>$B53="Successful test"</formula>
    </cfRule>
    <cfRule type="expression" dxfId="238" priority="47">
      <formula>$B53="Failed test"</formula>
    </cfRule>
    <cfRule type="expression" dxfId="237" priority="48">
      <formula>$B53="Implemented"</formula>
    </cfRule>
    <cfRule type="expression" dxfId="236" priority="49">
      <formula>$B53="Not implemented"</formula>
    </cfRule>
  </conditionalFormatting>
  <conditionalFormatting sqref="M53">
    <cfRule type="expression" dxfId="235" priority="38">
      <formula>$B53="Undecided"</formula>
    </cfRule>
    <cfRule type="expression" dxfId="234" priority="39">
      <formula>$B53="In use"</formula>
    </cfRule>
    <cfRule type="expression" dxfId="233" priority="40">
      <formula>$B53="Successful test"</formula>
    </cfRule>
    <cfRule type="expression" dxfId="232" priority="41">
      <formula>$B53="Failed test"</formula>
    </cfRule>
    <cfRule type="expression" dxfId="231" priority="42">
      <formula>$B53="Implemented"</formula>
    </cfRule>
    <cfRule type="expression" dxfId="230" priority="43">
      <formula>$B53="Not implemented"</formula>
    </cfRule>
  </conditionalFormatting>
  <conditionalFormatting sqref="A54:D54 L54 O54:P54">
    <cfRule type="expression" dxfId="229" priority="37">
      <formula>$B54="Not implemented"</formula>
    </cfRule>
  </conditionalFormatting>
  <conditionalFormatting sqref="A54:D54 L54 O54:P54">
    <cfRule type="expression" dxfId="228" priority="36">
      <formula>$B54="Implemented"</formula>
    </cfRule>
  </conditionalFormatting>
  <conditionalFormatting sqref="A54:D54 L54 O54:P54">
    <cfRule type="expression" dxfId="227" priority="35">
      <formula>$B54="Failed test"</formula>
    </cfRule>
  </conditionalFormatting>
  <conditionalFormatting sqref="A54:D54 L54 O54:P54">
    <cfRule type="expression" dxfId="226" priority="34">
      <formula>$B54="Successful test"</formula>
    </cfRule>
  </conditionalFormatting>
  <conditionalFormatting sqref="A54:D54 L54 O54:P54">
    <cfRule type="expression" dxfId="225" priority="33">
      <formula>$B54="In use"</formula>
    </cfRule>
  </conditionalFormatting>
  <conditionalFormatting sqref="A54:D54 L54 O54:P54">
    <cfRule type="expression" dxfId="224" priority="32">
      <formula>$B54="Undecided"</formula>
    </cfRule>
  </conditionalFormatting>
  <conditionalFormatting sqref="E54:F54">
    <cfRule type="expression" dxfId="223" priority="26">
      <formula>$B54="Undecided"</formula>
    </cfRule>
    <cfRule type="expression" dxfId="222" priority="27">
      <formula>$B54="In use"</formula>
    </cfRule>
    <cfRule type="expression" dxfId="221" priority="28">
      <formula>$B54="Successful test"</formula>
    </cfRule>
    <cfRule type="expression" dxfId="220" priority="29">
      <formula>$B54="Failed test"</formula>
    </cfRule>
    <cfRule type="expression" dxfId="219" priority="30">
      <formula>$B54="Implemented"</formula>
    </cfRule>
    <cfRule type="expression" dxfId="218" priority="31">
      <formula>$B54="Not implemented"</formula>
    </cfRule>
  </conditionalFormatting>
  <conditionalFormatting sqref="G54:K54">
    <cfRule type="expression" dxfId="217" priority="20">
      <formula>$B54="Undecided"</formula>
    </cfRule>
    <cfRule type="expression" dxfId="216" priority="21">
      <formula>$B54="In use"</formula>
    </cfRule>
    <cfRule type="expression" dxfId="215" priority="22">
      <formula>$B54="Successful test"</formula>
    </cfRule>
    <cfRule type="expression" dxfId="214" priority="23">
      <formula>$B54="Failed test"</formula>
    </cfRule>
    <cfRule type="expression" dxfId="213" priority="24">
      <formula>$B54="Implemented"</formula>
    </cfRule>
    <cfRule type="expression" dxfId="212" priority="25">
      <formula>$B54="Not implemented"</formula>
    </cfRule>
  </conditionalFormatting>
  <conditionalFormatting sqref="N54">
    <cfRule type="expression" dxfId="211" priority="14">
      <formula>$B54="Undecided"</formula>
    </cfRule>
    <cfRule type="expression" dxfId="210" priority="15">
      <formula>$B54="In use"</formula>
    </cfRule>
    <cfRule type="expression" dxfId="209" priority="16">
      <formula>$B54="Successful test"</formula>
    </cfRule>
    <cfRule type="expression" dxfId="208" priority="17">
      <formula>$B54="Failed test"</formula>
    </cfRule>
    <cfRule type="expression" dxfId="207" priority="18">
      <formula>$B54="Implemented"</formula>
    </cfRule>
    <cfRule type="expression" dxfId="206" priority="19">
      <formula>$B54="Not implemented"</formula>
    </cfRule>
  </conditionalFormatting>
  <conditionalFormatting sqref="M54">
    <cfRule type="expression" dxfId="205" priority="8">
      <formula>$B54="Undecided"</formula>
    </cfRule>
    <cfRule type="expression" dxfId="204" priority="9">
      <formula>$B54="In use"</formula>
    </cfRule>
    <cfRule type="expression" dxfId="203" priority="10">
      <formula>$B54="Successful test"</formula>
    </cfRule>
    <cfRule type="expression" dxfId="202" priority="11">
      <formula>$B54="Failed test"</formula>
    </cfRule>
    <cfRule type="expression" dxfId="201" priority="12">
      <formula>$B54="Implemented"</formula>
    </cfRule>
    <cfRule type="expression" dxfId="200" priority="13">
      <formula>$B54="Not implemented"</formula>
    </cfRule>
  </conditionalFormatting>
  <conditionalFormatting sqref="K47:K1048576">
    <cfRule type="duplicateValues" dxfId="199" priority="1"/>
  </conditionalFormatting>
  <dataValidations count="3">
    <dataValidation type="list" allowBlank="1" showInputMessage="1" showErrorMessage="1" sqref="B47:B51 B55:B455">
      <formula1>Status</formula1>
    </dataValidation>
    <dataValidation type="list" allowBlank="1" showInputMessage="1" showErrorMessage="1" sqref="H47:H54">
      <formula1>Validation_Type</formula1>
    </dataValidation>
    <dataValidation type="list" allowBlank="1" showInputMessage="1" showErrorMessage="1" sqref="I47:J428">
      <formula1>ValidationScope</formula1>
    </dataValidation>
  </dataValidations>
  <pageMargins left="0.7" right="0.7" top="0.75" bottom="0.75" header="0.3" footer="0.3"/>
  <pageSetup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6"/>
  <sheetViews>
    <sheetView topLeftCell="D1" zoomScale="85" zoomScaleNormal="85" workbookViewId="0">
      <selection activeCell="L2" sqref="L2"/>
    </sheetView>
  </sheetViews>
  <sheetFormatPr defaultRowHeight="15" x14ac:dyDescent="0.25"/>
  <cols>
    <col min="1" max="1" width="10.140625" style="19" bestFit="1" customWidth="1"/>
    <col min="2" max="2" width="13.28515625" style="19" bestFit="1" customWidth="1"/>
    <col min="3" max="3" width="16.42578125" style="19" customWidth="1"/>
    <col min="4" max="4" width="75.28515625" style="19" customWidth="1"/>
    <col min="5" max="5" width="5.28515625" style="19" customWidth="1"/>
    <col min="6" max="6" width="9.7109375" style="19" customWidth="1"/>
    <col min="7" max="7" width="33.5703125" style="19" customWidth="1"/>
    <col min="8" max="8" width="12.140625" style="19" customWidth="1"/>
    <col min="9" max="9" width="11.5703125" style="19" customWidth="1"/>
    <col min="10" max="10" width="33.5703125" style="19" customWidth="1"/>
    <col min="11" max="11" width="72.140625" style="19" customWidth="1"/>
    <col min="12" max="12" width="51.85546875" style="19" customWidth="1"/>
    <col min="13" max="13" width="18.28515625" style="19" bestFit="1" customWidth="1"/>
    <col min="14" max="14" width="12.42578125" style="19" bestFit="1" customWidth="1"/>
    <col min="15" max="15" width="161.42578125" style="19" bestFit="1" customWidth="1"/>
    <col min="16" max="29" width="9.140625" style="19"/>
    <col min="30" max="30" width="175.28515625" style="19" bestFit="1" customWidth="1"/>
    <col min="31" max="16384" width="9.140625" style="19"/>
  </cols>
  <sheetData>
    <row r="1" spans="1:30" x14ac:dyDescent="0.25">
      <c r="A1" s="13" t="s">
        <v>1</v>
      </c>
      <c r="B1" s="27" t="s">
        <v>6</v>
      </c>
      <c r="C1" s="13" t="s">
        <v>2</v>
      </c>
      <c r="D1" s="13" t="s">
        <v>9</v>
      </c>
      <c r="E1" s="13" t="s">
        <v>7</v>
      </c>
      <c r="F1" s="13" t="s">
        <v>8</v>
      </c>
      <c r="G1" s="13" t="s">
        <v>12</v>
      </c>
      <c r="H1" s="13" t="s">
        <v>3</v>
      </c>
      <c r="I1" s="13" t="s">
        <v>4</v>
      </c>
      <c r="J1" s="13" t="s">
        <v>0</v>
      </c>
      <c r="K1" s="13" t="s">
        <v>11</v>
      </c>
      <c r="L1" s="13" t="s">
        <v>10</v>
      </c>
      <c r="M1" s="13" t="s">
        <v>21</v>
      </c>
      <c r="N1" s="13" t="s">
        <v>20</v>
      </c>
      <c r="O1" s="13" t="s">
        <v>5</v>
      </c>
      <c r="AD1" s="13" t="s">
        <v>23</v>
      </c>
    </row>
    <row r="2" spans="1:30" x14ac:dyDescent="0.25">
      <c r="B2" s="22" t="s">
        <v>81</v>
      </c>
      <c r="C2" s="22"/>
      <c r="D2" s="19" t="s">
        <v>184</v>
      </c>
      <c r="E2" s="19" t="s">
        <v>24</v>
      </c>
      <c r="F2" s="19" t="s">
        <v>24</v>
      </c>
      <c r="G2" s="19" t="s">
        <v>36</v>
      </c>
      <c r="H2" s="19" t="s">
        <v>13</v>
      </c>
      <c r="I2" s="19" t="s">
        <v>14</v>
      </c>
      <c r="J2" s="19" t="s">
        <v>176</v>
      </c>
      <c r="K2" s="19" t="s">
        <v>52</v>
      </c>
      <c r="L2" s="19" t="s">
        <v>527</v>
      </c>
      <c r="M2" s="22"/>
      <c r="N2" s="19" t="e">
        <f t="shared" ref="N2:N22" ca="1" si="0">dispColorIndex(B2)</f>
        <v>#NAME?</v>
      </c>
      <c r="O2" s="19" t="str">
        <f t="shared" ref="O2:O33" si="1">IF(B2="Implemented", CONCATENATE("&lt;row&gt;&lt;cell&gt;",L2,"&lt;/cell&gt;&lt;cell&gt;",J2,"&lt;/cell&gt;&lt;cell&gt;",K2,"&lt;/cell&gt;&lt;/row&gt;"),"")</f>
        <v/>
      </c>
      <c r="AD2" s="19" t="s">
        <v>31</v>
      </c>
    </row>
    <row r="3" spans="1:30" x14ac:dyDescent="0.25">
      <c r="B3" s="22" t="s">
        <v>81</v>
      </c>
      <c r="C3" s="22"/>
      <c r="D3" s="22" t="s">
        <v>181</v>
      </c>
      <c r="E3" s="19" t="s">
        <v>24</v>
      </c>
      <c r="F3" s="19" t="s">
        <v>24</v>
      </c>
      <c r="G3" s="19" t="s">
        <v>34</v>
      </c>
      <c r="H3" s="19" t="s">
        <v>13</v>
      </c>
      <c r="I3" s="19" t="s">
        <v>14</v>
      </c>
      <c r="J3" s="19" t="s">
        <v>173</v>
      </c>
      <c r="K3" s="19" t="s">
        <v>49</v>
      </c>
      <c r="L3" s="19" t="s">
        <v>518</v>
      </c>
      <c r="M3" s="22"/>
      <c r="N3" s="19" t="e">
        <f t="shared" ca="1" si="0"/>
        <v>#NAME?</v>
      </c>
      <c r="O3" s="19" t="str">
        <f t="shared" si="1"/>
        <v/>
      </c>
      <c r="AD3" s="19" t="s">
        <v>31</v>
      </c>
    </row>
    <row r="4" spans="1:30" x14ac:dyDescent="0.25">
      <c r="B4" s="22" t="s">
        <v>62</v>
      </c>
      <c r="C4" s="22"/>
      <c r="D4" s="19" t="s">
        <v>187</v>
      </c>
      <c r="E4" s="19" t="s">
        <v>24</v>
      </c>
      <c r="F4" s="19" t="s">
        <v>24</v>
      </c>
      <c r="G4" s="19" t="s">
        <v>469</v>
      </c>
      <c r="H4" s="19" t="s">
        <v>13</v>
      </c>
      <c r="I4" s="19" t="s">
        <v>14</v>
      </c>
      <c r="J4" s="19" t="s">
        <v>538</v>
      </c>
      <c r="K4" s="19" t="s">
        <v>539</v>
      </c>
      <c r="L4" s="19" t="s">
        <v>540</v>
      </c>
      <c r="M4" s="22"/>
      <c r="N4" s="19" t="e">
        <f t="shared" ca="1" si="0"/>
        <v>#NAME?</v>
      </c>
      <c r="O4" s="19" t="str">
        <f t="shared" si="1"/>
        <v>&lt;row&gt;&lt;cell&gt;EPOM_RET_RESP_DAT_TIM_INVALID_TIME&lt;/cell&gt;&lt;cell&gt;ERR_EPOM_RET_RESP_00208f&lt;/cell&gt;&lt;cell&gt;"Datum i vrijeme slanja" nije ispravnog formata.&lt;/cell&gt;&lt;/row&gt;</v>
      </c>
      <c r="AD4" s="19" t="s">
        <v>31</v>
      </c>
    </row>
    <row r="5" spans="1:30" x14ac:dyDescent="0.25">
      <c r="B5" s="22" t="s">
        <v>62</v>
      </c>
      <c r="C5" s="22"/>
      <c r="D5" s="19" t="s">
        <v>189</v>
      </c>
      <c r="E5" s="19" t="s">
        <v>24</v>
      </c>
      <c r="F5" s="19" t="s">
        <v>24</v>
      </c>
      <c r="G5" s="19" t="s">
        <v>469</v>
      </c>
      <c r="H5" s="19" t="s">
        <v>13</v>
      </c>
      <c r="I5" s="19" t="s">
        <v>14</v>
      </c>
      <c r="J5" s="19" t="s">
        <v>543</v>
      </c>
      <c r="K5" s="19" t="s">
        <v>489</v>
      </c>
      <c r="L5" s="22" t="s">
        <v>544</v>
      </c>
      <c r="M5" s="22"/>
      <c r="N5" s="19" t="e">
        <f t="shared" ca="1" si="0"/>
        <v>#NAME?</v>
      </c>
      <c r="O5" s="19" t="str">
        <f t="shared" si="1"/>
        <v>&lt;row&gt;&lt;cell&gt;EPOM_RET_RESP_CREAT_TM_INVALID_TIME&lt;/cell&gt;&lt;cell&gt;ERR_EPOM_RET_RESP_00210f&lt;/cell&gt;&lt;cell&gt;Neispravno vrijeme stvaranja poruke.&lt;/cell&gt;&lt;/row&gt;</v>
      </c>
      <c r="AD5" s="19" t="s">
        <v>31</v>
      </c>
    </row>
    <row r="6" spans="1:30" x14ac:dyDescent="0.25">
      <c r="B6" s="22" t="s">
        <v>62</v>
      </c>
      <c r="C6" s="22"/>
      <c r="D6" s="19" t="s">
        <v>180</v>
      </c>
      <c r="E6" s="19" t="s">
        <v>24</v>
      </c>
      <c r="F6" s="19" t="s">
        <v>24</v>
      </c>
      <c r="G6" s="19" t="s">
        <v>83</v>
      </c>
      <c r="H6" s="19" t="s">
        <v>13</v>
      </c>
      <c r="I6" s="19" t="s">
        <v>14</v>
      </c>
      <c r="J6" s="19" t="s">
        <v>154</v>
      </c>
      <c r="K6" s="19" t="s">
        <v>60</v>
      </c>
      <c r="L6" s="22" t="s">
        <v>515</v>
      </c>
      <c r="M6" s="22"/>
      <c r="N6" s="19" t="e">
        <f t="shared" ca="1" si="0"/>
        <v>#NAME?</v>
      </c>
      <c r="O6" s="19" t="str">
        <f t="shared" si="1"/>
        <v>&lt;row&gt;&lt;cell&gt;EPOM_RET_RESP_SND_ID_EMPTY&lt;/cell&gt;&lt;cell&gt;ERR_EPOM_RET_RESP_00200e&lt;/cell&gt;&lt;cell&gt;"Identifikator pošiljatelja" je prazan.&lt;/cell&gt;&lt;/row&gt;</v>
      </c>
      <c r="AD6" s="19" t="s">
        <v>31</v>
      </c>
    </row>
    <row r="7" spans="1:30" x14ac:dyDescent="0.25">
      <c r="B7" s="22" t="s">
        <v>62</v>
      </c>
      <c r="C7" s="22"/>
      <c r="D7" s="19" t="s">
        <v>181</v>
      </c>
      <c r="E7" s="19" t="s">
        <v>24</v>
      </c>
      <c r="F7" s="19" t="s">
        <v>24</v>
      </c>
      <c r="G7" s="19" t="s">
        <v>83</v>
      </c>
      <c r="H7" s="19" t="s">
        <v>13</v>
      </c>
      <c r="I7" s="19" t="s">
        <v>14</v>
      </c>
      <c r="J7" s="19" t="s">
        <v>155</v>
      </c>
      <c r="K7" s="19" t="s">
        <v>69</v>
      </c>
      <c r="L7" s="19" t="s">
        <v>517</v>
      </c>
      <c r="M7" s="22"/>
      <c r="N7" s="19" t="e">
        <f t="shared" ca="1" si="0"/>
        <v>#NAME?</v>
      </c>
      <c r="O7" s="19" t="str">
        <f t="shared" si="1"/>
        <v>&lt;row&gt;&lt;cell&gt;EPOM_RET_RESP_CNT_APR_RSP_EMPTY&lt;/cell&gt;&lt;cell&gt;ERR_EPOM_RET_RESP_00201e&lt;/cell&gt;&lt;cell&gt;"Poruka sadrži informacije o odobrenju" je prazan.&lt;/cell&gt;&lt;/row&gt;</v>
      </c>
      <c r="AD7" s="19" t="s">
        <v>31</v>
      </c>
    </row>
    <row r="8" spans="1:30" x14ac:dyDescent="0.25">
      <c r="B8" s="22" t="s">
        <v>62</v>
      </c>
      <c r="C8" s="22"/>
      <c r="D8" s="19" t="s">
        <v>182</v>
      </c>
      <c r="E8" s="19" t="s">
        <v>24</v>
      </c>
      <c r="F8" s="19" t="s">
        <v>24</v>
      </c>
      <c r="G8" s="19" t="s">
        <v>83</v>
      </c>
      <c r="H8" s="19" t="s">
        <v>13</v>
      </c>
      <c r="I8" s="19" t="s">
        <v>14</v>
      </c>
      <c r="J8" s="19" t="s">
        <v>156</v>
      </c>
      <c r="K8" s="19" t="s">
        <v>70</v>
      </c>
      <c r="L8" s="22" t="s">
        <v>521</v>
      </c>
      <c r="M8" s="22"/>
      <c r="N8" s="19" t="e">
        <f t="shared" ca="1" si="0"/>
        <v>#NAME?</v>
      </c>
      <c r="O8" s="19" t="str">
        <f t="shared" si="1"/>
        <v>&lt;row&gt;&lt;cell&gt;EPOM_RET_RESP_APR_MSG_ID_EMPTY&lt;/cell&gt;&lt;cell&gt;ERR_EPOM_RET_RESP_00202e&lt;/cell&gt;&lt;cell&gt;"ID poruke za rezervaciju" je prazan.&lt;/cell&gt;&lt;/row&gt;</v>
      </c>
      <c r="AD8" s="19" t="s">
        <v>31</v>
      </c>
    </row>
    <row r="9" spans="1:30" x14ac:dyDescent="0.25">
      <c r="B9" s="22" t="s">
        <v>62</v>
      </c>
      <c r="C9" s="22"/>
      <c r="D9" s="19" t="s">
        <v>183</v>
      </c>
      <c r="E9" s="19" t="s">
        <v>24</v>
      </c>
      <c r="F9" s="19" t="s">
        <v>24</v>
      </c>
      <c r="G9" s="19" t="s">
        <v>83</v>
      </c>
      <c r="H9" s="19" t="s">
        <v>13</v>
      </c>
      <c r="I9" s="19" t="s">
        <v>14</v>
      </c>
      <c r="J9" s="19" t="s">
        <v>157</v>
      </c>
      <c r="K9" s="19" t="s">
        <v>71</v>
      </c>
      <c r="L9" s="19" t="s">
        <v>524</v>
      </c>
      <c r="M9" s="22"/>
      <c r="N9" s="19" t="e">
        <f t="shared" ca="1" si="0"/>
        <v>#NAME?</v>
      </c>
      <c r="O9" s="19" t="str">
        <f t="shared" si="1"/>
        <v>&lt;row&gt;&lt;cell&gt;EPOM_RET_RESP_P_EXCL_ID_EMPTY&lt;/cell&gt;&lt;cell&gt;ERR_EPOM_RET_RESP_00203e&lt;/cell&gt;&lt;cell&gt;"Šifra oslobođenja od sudjelovanja"  je prazna.&lt;/cell&gt;&lt;/row&gt;</v>
      </c>
      <c r="AD9" s="19" t="s">
        <v>31</v>
      </c>
    </row>
    <row r="10" spans="1:30" x14ac:dyDescent="0.25">
      <c r="B10" s="22" t="s">
        <v>62</v>
      </c>
      <c r="C10" s="22"/>
      <c r="D10" s="19" t="s">
        <v>184</v>
      </c>
      <c r="E10" s="19" t="s">
        <v>24</v>
      </c>
      <c r="F10" s="19" t="s">
        <v>24</v>
      </c>
      <c r="G10" s="19" t="s">
        <v>83</v>
      </c>
      <c r="H10" s="19" t="s">
        <v>13</v>
      </c>
      <c r="I10" s="19" t="s">
        <v>14</v>
      </c>
      <c r="J10" s="19" t="s">
        <v>158</v>
      </c>
      <c r="K10" s="19" t="s">
        <v>72</v>
      </c>
      <c r="L10" s="19" t="s">
        <v>526</v>
      </c>
      <c r="M10" s="22"/>
      <c r="N10" s="19" t="e">
        <f t="shared" ca="1" si="0"/>
        <v>#NAME?</v>
      </c>
      <c r="O10" s="19" t="str">
        <f t="shared" si="1"/>
        <v>&lt;row&gt;&lt;cell&gt;EPOM_RET_RESP_RPL_ALLW_EMPTY&lt;/cell&gt;&lt;cell&gt;ERR_EPOM_RET_RESP_00204e&lt;/cell&gt;&lt;cell&gt;Polje "Dopuštena zamjena pomagala" je prazno.&lt;/cell&gt;&lt;/row&gt;</v>
      </c>
      <c r="AD10" s="19" t="s">
        <v>31</v>
      </c>
    </row>
    <row r="11" spans="1:30" x14ac:dyDescent="0.25">
      <c r="B11" s="22" t="s">
        <v>62</v>
      </c>
      <c r="C11" s="22"/>
      <c r="D11" s="22" t="s">
        <v>185</v>
      </c>
      <c r="E11" s="19" t="s">
        <v>24</v>
      </c>
      <c r="F11" s="19" t="s">
        <v>24</v>
      </c>
      <c r="G11" s="19" t="s">
        <v>83</v>
      </c>
      <c r="H11" s="19" t="s">
        <v>13</v>
      </c>
      <c r="I11" s="19" t="s">
        <v>14</v>
      </c>
      <c r="J11" s="19" t="s">
        <v>159</v>
      </c>
      <c r="K11" s="19" t="s">
        <v>74</v>
      </c>
      <c r="L11" s="19" t="s">
        <v>530</v>
      </c>
      <c r="M11" s="22"/>
      <c r="N11" s="19" t="e">
        <f t="shared" ca="1" si="0"/>
        <v>#NAME?</v>
      </c>
      <c r="O11" s="19" t="str">
        <f t="shared" si="1"/>
        <v>&lt;row&gt;&lt;cell&gt;EPOM_RET_RESP_AID_ID_EMPTY&lt;/cell&gt;&lt;cell&gt;ERR_EPOM_RET_RESP_00205e&lt;/cell&gt;&lt;cell&gt;"Šifra pomagala"  je prazna.&lt;/cell&gt;&lt;/row&gt;</v>
      </c>
      <c r="AD11" s="19" t="s">
        <v>31</v>
      </c>
    </row>
    <row r="12" spans="1:30" x14ac:dyDescent="0.25">
      <c r="B12" s="22" t="s">
        <v>62</v>
      </c>
      <c r="C12" s="22"/>
      <c r="D12" s="19" t="s">
        <v>186</v>
      </c>
      <c r="E12" s="19" t="s">
        <v>24</v>
      </c>
      <c r="F12" s="19" t="s">
        <v>24</v>
      </c>
      <c r="G12" s="19" t="s">
        <v>83</v>
      </c>
      <c r="H12" s="22" t="s">
        <v>13</v>
      </c>
      <c r="I12" s="19" t="s">
        <v>14</v>
      </c>
      <c r="J12" s="22" t="s">
        <v>160</v>
      </c>
      <c r="K12" s="19" t="s">
        <v>75</v>
      </c>
      <c r="L12" s="22" t="s">
        <v>532</v>
      </c>
      <c r="M12" s="22"/>
      <c r="N12" s="19" t="e">
        <f t="shared" ca="1" si="0"/>
        <v>#NAME?</v>
      </c>
      <c r="O12" s="19" t="str">
        <f t="shared" si="1"/>
        <v>&lt;row&gt;&lt;cell&gt;EPOM_RET_RESP_AID_QNTY_EMPTY&lt;/cell&gt;&lt;cell&gt;ERR_EPOM_RET_RESP_00206e&lt;/cell&gt;&lt;cell&gt;"Količina pomagala"  je prazna.&lt;/cell&gt;&lt;/row&gt;</v>
      </c>
      <c r="AD12" s="19" t="s">
        <v>31</v>
      </c>
    </row>
    <row r="13" spans="1:30" x14ac:dyDescent="0.25">
      <c r="B13" s="22" t="s">
        <v>62</v>
      </c>
      <c r="C13" s="22"/>
      <c r="D13" s="19" t="s">
        <v>179</v>
      </c>
      <c r="E13" s="19" t="s">
        <v>24</v>
      </c>
      <c r="F13" s="19" t="s">
        <v>24</v>
      </c>
      <c r="G13" s="19" t="s">
        <v>83</v>
      </c>
      <c r="H13" s="19" t="s">
        <v>13</v>
      </c>
      <c r="I13" s="19" t="s">
        <v>14</v>
      </c>
      <c r="J13" s="19" t="s">
        <v>161</v>
      </c>
      <c r="K13" s="19" t="s">
        <v>73</v>
      </c>
      <c r="L13" s="19" t="s">
        <v>535</v>
      </c>
      <c r="M13" s="22"/>
      <c r="N13" s="19" t="e">
        <f t="shared" ca="1" si="0"/>
        <v>#NAME?</v>
      </c>
      <c r="O13" s="19" t="str">
        <f t="shared" si="1"/>
        <v>&lt;row&gt;&lt;cell&gt;EPOM_RET_RESP_RESP_ID_EMPTY&lt;/cell&gt;&lt;cell&gt;ERR_EPOM_RET_RESP_00207e&lt;/cell&gt;&lt;cell&gt;"Jedinstveni identifikator poruke" je prazan.&lt;/cell&gt;&lt;/row&gt;</v>
      </c>
      <c r="AD13" s="19" t="s">
        <v>31</v>
      </c>
    </row>
    <row r="14" spans="1:30" x14ac:dyDescent="0.25">
      <c r="B14" s="22" t="s">
        <v>62</v>
      </c>
      <c r="C14" s="22"/>
      <c r="D14" s="19" t="s">
        <v>187</v>
      </c>
      <c r="E14" s="19" t="s">
        <v>24</v>
      </c>
      <c r="F14" s="19" t="s">
        <v>24</v>
      </c>
      <c r="G14" s="19" t="s">
        <v>83</v>
      </c>
      <c r="H14" s="19" t="s">
        <v>13</v>
      </c>
      <c r="I14" s="19" t="s">
        <v>14</v>
      </c>
      <c r="J14" s="19" t="s">
        <v>162</v>
      </c>
      <c r="K14" s="19" t="s">
        <v>68</v>
      </c>
      <c r="L14" s="19" t="s">
        <v>537</v>
      </c>
      <c r="M14" s="22"/>
      <c r="N14" s="19" t="e">
        <f t="shared" ca="1" si="0"/>
        <v>#NAME?</v>
      </c>
      <c r="O14" s="19" t="str">
        <f t="shared" si="1"/>
        <v>&lt;row&gt;&lt;cell&gt;EPOM_RET_RESP_DAT_TIM_EMPTY&lt;/cell&gt;&lt;cell&gt;ERR_EPOM_RET_RESP_00208e&lt;/cell&gt;&lt;cell&gt;"Datum i vrijeme slanja" je prazan.&lt;/cell&gt;&lt;/row&gt;</v>
      </c>
      <c r="AD14" s="19" t="s">
        <v>25</v>
      </c>
    </row>
    <row r="15" spans="1:30" x14ac:dyDescent="0.25">
      <c r="B15" s="22" t="s">
        <v>62</v>
      </c>
      <c r="C15" s="22"/>
      <c r="D15" s="19" t="s">
        <v>188</v>
      </c>
      <c r="E15" s="19" t="s">
        <v>24</v>
      </c>
      <c r="F15" s="19" t="s">
        <v>24</v>
      </c>
      <c r="G15" s="19" t="s">
        <v>83</v>
      </c>
      <c r="H15" s="19" t="s">
        <v>13</v>
      </c>
      <c r="I15" s="19" t="s">
        <v>14</v>
      </c>
      <c r="J15" s="19" t="s">
        <v>203</v>
      </c>
      <c r="K15" s="19" t="s">
        <v>133</v>
      </c>
      <c r="L15" s="19" t="s">
        <v>204</v>
      </c>
      <c r="M15" s="22"/>
      <c r="N15" s="19" t="e">
        <f t="shared" ca="1" si="0"/>
        <v>#NAME?</v>
      </c>
      <c r="O15" s="19" t="str">
        <f t="shared" si="1"/>
        <v>&lt;row&gt;&lt;cell&gt;EPOM_RET_RESP_MSGID_EMPTY&lt;/cell&gt;&lt;cell&gt;ERR_EPOM_RET_RESP_00209e&lt;/cell&gt;&lt;cell&gt;Prazan identifikator poruke.&lt;/cell&gt;&lt;/row&gt;</v>
      </c>
      <c r="AD15" s="19" t="s">
        <v>25</v>
      </c>
    </row>
    <row r="16" spans="1:30" x14ac:dyDescent="0.25">
      <c r="B16" s="22" t="s">
        <v>62</v>
      </c>
      <c r="C16" s="22"/>
      <c r="D16" s="19" t="s">
        <v>189</v>
      </c>
      <c r="E16" s="19" t="s">
        <v>24</v>
      </c>
      <c r="F16" s="19" t="s">
        <v>24</v>
      </c>
      <c r="G16" s="19" t="s">
        <v>83</v>
      </c>
      <c r="H16" s="19" t="s">
        <v>13</v>
      </c>
      <c r="I16" s="19" t="s">
        <v>14</v>
      </c>
      <c r="J16" s="19" t="s">
        <v>206</v>
      </c>
      <c r="K16" s="19" t="s">
        <v>136</v>
      </c>
      <c r="L16" s="22" t="s">
        <v>542</v>
      </c>
      <c r="M16" s="22"/>
      <c r="N16" s="19" t="e">
        <f t="shared" ca="1" si="0"/>
        <v>#NAME?</v>
      </c>
      <c r="O16" s="19" t="str">
        <f t="shared" si="1"/>
        <v>&lt;row&gt;&lt;cell&gt;EPOM_RET_RESP_CREAT_TM_EMPTY&lt;/cell&gt;&lt;cell&gt;ERR_EPOM_RET_RESP_00210e&lt;/cell&gt;&lt;cell&gt;Prazno vrijeme stvaranja poruke.&lt;/cell&gt;&lt;/row&gt;</v>
      </c>
      <c r="AD16" s="19" t="s">
        <v>25</v>
      </c>
    </row>
    <row r="17" spans="2:30" x14ac:dyDescent="0.25">
      <c r="B17" s="22" t="s">
        <v>63</v>
      </c>
      <c r="C17" s="22"/>
      <c r="D17" s="19" t="s">
        <v>190</v>
      </c>
      <c r="E17" s="19" t="s">
        <v>24</v>
      </c>
      <c r="F17" s="19" t="s">
        <v>24</v>
      </c>
      <c r="G17" s="19" t="s">
        <v>83</v>
      </c>
      <c r="H17" s="22" t="s">
        <v>13</v>
      </c>
      <c r="I17" s="19" t="s">
        <v>14</v>
      </c>
      <c r="J17" s="22" t="s">
        <v>208</v>
      </c>
      <c r="K17" s="19" t="s">
        <v>137</v>
      </c>
      <c r="L17" s="22" t="s">
        <v>546</v>
      </c>
      <c r="M17" s="22"/>
      <c r="N17" s="19" t="e">
        <f t="shared" ca="1" si="0"/>
        <v>#NAME?</v>
      </c>
      <c r="O17" s="19" t="str">
        <f t="shared" si="1"/>
        <v/>
      </c>
      <c r="AD17" s="19" t="s">
        <v>25</v>
      </c>
    </row>
    <row r="18" spans="2:30" x14ac:dyDescent="0.25">
      <c r="B18" s="22" t="s">
        <v>62</v>
      </c>
      <c r="C18" s="22"/>
      <c r="D18" s="19" t="s">
        <v>191</v>
      </c>
      <c r="E18" s="19" t="s">
        <v>24</v>
      </c>
      <c r="F18" s="19" t="s">
        <v>24</v>
      </c>
      <c r="G18" s="19" t="s">
        <v>83</v>
      </c>
      <c r="H18" s="19" t="s">
        <v>13</v>
      </c>
      <c r="I18" s="19" t="s">
        <v>14</v>
      </c>
      <c r="J18" s="19" t="s">
        <v>210</v>
      </c>
      <c r="K18" s="19" t="s">
        <v>140</v>
      </c>
      <c r="L18" s="19" t="s">
        <v>219</v>
      </c>
      <c r="M18" s="22"/>
      <c r="N18" s="19" t="e">
        <f t="shared" ca="1" si="0"/>
        <v>#NAME?</v>
      </c>
      <c r="O18" s="19" t="str">
        <f t="shared" si="1"/>
        <v>&lt;row&gt;&lt;cell&gt;EPOM_RET_RESP_REC_ID_EMPTY&lt;/cell&gt;&lt;cell&gt;ERR_EPOM_RET_RESP_00212e&lt;/cell&gt;&lt;cell&gt;Prazan identifikator primatelja.&lt;/cell&gt;&lt;/row&gt;</v>
      </c>
      <c r="AD18" s="19" t="s">
        <v>25</v>
      </c>
    </row>
    <row r="19" spans="2:30" x14ac:dyDescent="0.25">
      <c r="B19" s="22" t="s">
        <v>62</v>
      </c>
      <c r="C19" s="22"/>
      <c r="D19" s="19" t="s">
        <v>192</v>
      </c>
      <c r="E19" s="19" t="s">
        <v>24</v>
      </c>
      <c r="F19" s="19" t="s">
        <v>24</v>
      </c>
      <c r="G19" s="19" t="s">
        <v>83</v>
      </c>
      <c r="H19" s="19" t="s">
        <v>13</v>
      </c>
      <c r="I19" s="19" t="s">
        <v>14</v>
      </c>
      <c r="J19" s="19" t="s">
        <v>212</v>
      </c>
      <c r="K19" s="19" t="s">
        <v>197</v>
      </c>
      <c r="L19" s="22" t="s">
        <v>548</v>
      </c>
      <c r="M19" s="22"/>
      <c r="N19" s="19" t="e">
        <f t="shared" ca="1" si="0"/>
        <v>#NAME?</v>
      </c>
      <c r="O19" s="19" t="str">
        <f t="shared" si="1"/>
        <v>&lt;row&gt;&lt;cell&gt;EPOM_RET_RESP_TARG_MSG_ID_EMPTY&lt;/cell&gt;&lt;cell&gt;ERR_EPOM_RET_RESP_00213e&lt;/cell&gt;&lt;cell&gt;Prazan identifikatorodobrene poruke.&lt;/cell&gt;&lt;/row&gt;</v>
      </c>
      <c r="AD19" s="19" t="s">
        <v>25</v>
      </c>
    </row>
    <row r="20" spans="2:30" x14ac:dyDescent="0.25">
      <c r="B20" s="22" t="s">
        <v>62</v>
      </c>
      <c r="C20" s="22"/>
      <c r="D20" s="19" t="s">
        <v>193</v>
      </c>
      <c r="E20" s="19" t="s">
        <v>24</v>
      </c>
      <c r="F20" s="19" t="s">
        <v>24</v>
      </c>
      <c r="G20" s="19" t="s">
        <v>83</v>
      </c>
      <c r="H20" s="19" t="s">
        <v>13</v>
      </c>
      <c r="I20" s="19" t="s">
        <v>14</v>
      </c>
      <c r="J20" s="19" t="s">
        <v>214</v>
      </c>
      <c r="K20" s="19" t="s">
        <v>140</v>
      </c>
      <c r="L20" s="19" t="s">
        <v>220</v>
      </c>
      <c r="M20" s="22"/>
      <c r="N20" s="19" t="e">
        <f t="shared" ca="1" si="0"/>
        <v>#NAME?</v>
      </c>
      <c r="O20" s="19" t="str">
        <f t="shared" si="1"/>
        <v>&lt;row&gt;&lt;cell&gt;EPOM_RET_RESP_ACK_TYPE_EMPTY&lt;/cell&gt;&lt;cell&gt;ERR_EPOM_RET_RESP_00214e&lt;/cell&gt;&lt;cell&gt;Prazan identifikator primatelja.&lt;/cell&gt;&lt;/row&gt;</v>
      </c>
      <c r="AD20" s="19" t="s">
        <v>26</v>
      </c>
    </row>
    <row r="21" spans="2:30" x14ac:dyDescent="0.25">
      <c r="B21" s="22" t="s">
        <v>62</v>
      </c>
      <c r="C21" s="22"/>
      <c r="D21" s="22" t="s">
        <v>194</v>
      </c>
      <c r="E21" s="19" t="s">
        <v>24</v>
      </c>
      <c r="F21" s="19" t="s">
        <v>24</v>
      </c>
      <c r="G21" s="19" t="s">
        <v>83</v>
      </c>
      <c r="H21" s="19" t="s">
        <v>13</v>
      </c>
      <c r="I21" s="19" t="s">
        <v>14</v>
      </c>
      <c r="J21" s="19" t="s">
        <v>214</v>
      </c>
      <c r="K21" s="19" t="s">
        <v>198</v>
      </c>
      <c r="L21" s="19" t="s">
        <v>550</v>
      </c>
      <c r="M21" s="22"/>
      <c r="N21" s="19" t="e">
        <f t="shared" ca="1" si="0"/>
        <v>#NAME?</v>
      </c>
      <c r="O21" s="19" t="str">
        <f t="shared" si="1"/>
        <v>&lt;row&gt;&lt;cell&gt;EPOM_RET_RESP_ERR_CD_EMPTY&lt;/cell&gt;&lt;cell&gt;ERR_EPOM_RET_RESP_00214e&lt;/cell&gt;&lt;cell&gt;Prazan kod greške.&lt;/cell&gt;&lt;/row&gt;</v>
      </c>
      <c r="AD21" s="19" t="s">
        <v>26</v>
      </c>
    </row>
    <row r="22" spans="2:30" x14ac:dyDescent="0.25">
      <c r="B22" s="22" t="s">
        <v>62</v>
      </c>
      <c r="C22" s="22"/>
      <c r="D22" s="19" t="s">
        <v>195</v>
      </c>
      <c r="E22" s="19" t="s">
        <v>24</v>
      </c>
      <c r="F22" s="19" t="s">
        <v>24</v>
      </c>
      <c r="G22" s="19" t="s">
        <v>83</v>
      </c>
      <c r="H22" s="19" t="s">
        <v>13</v>
      </c>
      <c r="I22" s="19" t="s">
        <v>14</v>
      </c>
      <c r="J22" s="19" t="s">
        <v>215</v>
      </c>
      <c r="K22" s="19" t="s">
        <v>199</v>
      </c>
      <c r="L22" s="22" t="s">
        <v>551</v>
      </c>
      <c r="M22" s="22"/>
      <c r="N22" s="19" t="e">
        <f t="shared" ca="1" si="0"/>
        <v>#NAME?</v>
      </c>
      <c r="O22" s="19" t="str">
        <f t="shared" si="1"/>
        <v>&lt;row&gt;&lt;cell&gt;EPOM_RET_RESP_ERR_TXT_EMPTY&lt;/cell&gt;&lt;cell&gt;ERR_EPOM_RET_RESP_00215e&lt;/cell&gt;&lt;cell&gt;Prazan tekst greške.&lt;/cell&gt;&lt;/row&gt;</v>
      </c>
      <c r="AD22" s="19" t="s">
        <v>26</v>
      </c>
    </row>
    <row r="23" spans="2:30" x14ac:dyDescent="0.25">
      <c r="B23" s="22" t="s">
        <v>62</v>
      </c>
      <c r="C23" s="22"/>
      <c r="D23" s="19" t="s">
        <v>141</v>
      </c>
      <c r="E23" s="19" t="s">
        <v>24</v>
      </c>
      <c r="F23" s="19" t="s">
        <v>24</v>
      </c>
      <c r="G23" s="19" t="s">
        <v>83</v>
      </c>
      <c r="H23" s="22" t="s">
        <v>13</v>
      </c>
      <c r="I23" s="19" t="s">
        <v>14</v>
      </c>
      <c r="J23" s="22" t="s">
        <v>217</v>
      </c>
      <c r="K23" s="19" t="s">
        <v>143</v>
      </c>
      <c r="L23" s="22" t="s">
        <v>223</v>
      </c>
      <c r="M23" s="22"/>
      <c r="N23" s="19" t="e">
        <v>#NAME?</v>
      </c>
      <c r="O23" s="19" t="str">
        <f t="shared" si="1"/>
        <v>&lt;row&gt;&lt;cell&gt;EPOM_RET_RESP_HL7_EMPTY&lt;/cell&gt;&lt;cell&gt;ERR_EPOM_RET_RESP_00220e&lt;/cell&gt;&lt;cell&gt;Prazna HL7 poruka.&lt;/cell&gt;&lt;/row&gt;</v>
      </c>
      <c r="AD23" s="19" t="s">
        <v>26</v>
      </c>
    </row>
    <row r="24" spans="2:30" x14ac:dyDescent="0.25">
      <c r="B24" s="22" t="s">
        <v>81</v>
      </c>
      <c r="C24" s="22"/>
      <c r="D24" s="19" t="s">
        <v>186</v>
      </c>
      <c r="E24" s="19" t="s">
        <v>24</v>
      </c>
      <c r="F24" s="19" t="s">
        <v>24</v>
      </c>
      <c r="G24" s="19" t="s">
        <v>38</v>
      </c>
      <c r="H24" s="19" t="s">
        <v>13</v>
      </c>
      <c r="I24" s="19" t="s">
        <v>14</v>
      </c>
      <c r="J24" s="19" t="s">
        <v>178</v>
      </c>
      <c r="K24" s="19" t="s">
        <v>53</v>
      </c>
      <c r="L24" s="19" t="s">
        <v>533</v>
      </c>
      <c r="N24" s="19" t="e">
        <f t="shared" ref="N24:N40" ca="1" si="2">dispColorIndex(B24)</f>
        <v>#NAME?</v>
      </c>
      <c r="O24" s="19" t="str">
        <f t="shared" si="1"/>
        <v/>
      </c>
      <c r="AD24" s="19" t="s">
        <v>26</v>
      </c>
    </row>
    <row r="25" spans="2:30" x14ac:dyDescent="0.25">
      <c r="B25" s="22" t="s">
        <v>81</v>
      </c>
      <c r="C25" s="22"/>
      <c r="D25" s="19" t="s">
        <v>180</v>
      </c>
      <c r="E25" s="19" t="s">
        <v>24</v>
      </c>
      <c r="F25" s="19" t="s">
        <v>24</v>
      </c>
      <c r="G25" s="19" t="s">
        <v>33</v>
      </c>
      <c r="H25" s="19" t="s">
        <v>15</v>
      </c>
      <c r="I25" s="19" t="s">
        <v>14</v>
      </c>
      <c r="J25" s="19" t="s">
        <v>172</v>
      </c>
      <c r="K25" s="19" t="s">
        <v>48</v>
      </c>
      <c r="L25" s="19" t="s">
        <v>514</v>
      </c>
      <c r="M25" s="22"/>
      <c r="N25" s="19" t="e">
        <f t="shared" ca="1" si="2"/>
        <v>#NAME?</v>
      </c>
      <c r="O25" s="19" t="str">
        <f t="shared" si="1"/>
        <v/>
      </c>
      <c r="AD25" s="19" t="s">
        <v>26</v>
      </c>
    </row>
    <row r="26" spans="2:30" x14ac:dyDescent="0.25">
      <c r="B26" s="22" t="s">
        <v>62</v>
      </c>
      <c r="C26" s="22"/>
      <c r="D26" s="19" t="s">
        <v>181</v>
      </c>
      <c r="E26" s="19" t="s">
        <v>24</v>
      </c>
      <c r="F26" s="19" t="s">
        <v>24</v>
      </c>
      <c r="G26" s="19" t="s">
        <v>82</v>
      </c>
      <c r="H26" s="19" t="s">
        <v>13</v>
      </c>
      <c r="I26" s="19" t="s">
        <v>14</v>
      </c>
      <c r="J26" s="19" t="s">
        <v>164</v>
      </c>
      <c r="K26" s="19" t="s">
        <v>89</v>
      </c>
      <c r="L26" s="19" t="s">
        <v>516</v>
      </c>
      <c r="M26" s="22"/>
      <c r="N26" s="19" t="e">
        <f t="shared" ca="1" si="2"/>
        <v>#NAME?</v>
      </c>
      <c r="O26" s="19" t="str">
        <f t="shared" si="1"/>
        <v>&lt;row&gt;&lt;cell&gt;EPOM_RET_RESP_CNT_APR_RSP_MISSING&lt;/cell&gt;&lt;cell&gt;ERR_EPOM_RET_RESP_00201b&lt;/cell&gt;&lt;cell&gt;"Poruka sadrži informacije o odobrenju" ne postoji.&lt;/cell&gt;&lt;/row&gt;</v>
      </c>
      <c r="AD26" s="19" t="s">
        <v>26</v>
      </c>
    </row>
    <row r="27" spans="2:30" x14ac:dyDescent="0.25">
      <c r="B27" s="22" t="s">
        <v>62</v>
      </c>
      <c r="C27" s="22"/>
      <c r="D27" s="19" t="s">
        <v>182</v>
      </c>
      <c r="E27" s="19" t="s">
        <v>24</v>
      </c>
      <c r="F27" s="19" t="s">
        <v>24</v>
      </c>
      <c r="G27" s="19" t="s">
        <v>82</v>
      </c>
      <c r="H27" s="19" t="s">
        <v>13</v>
      </c>
      <c r="I27" s="19" t="s">
        <v>14</v>
      </c>
      <c r="J27" s="19" t="s">
        <v>165</v>
      </c>
      <c r="K27" s="19" t="s">
        <v>90</v>
      </c>
      <c r="L27" s="22" t="s">
        <v>519</v>
      </c>
      <c r="M27" s="22"/>
      <c r="N27" s="19" t="e">
        <f t="shared" ca="1" si="2"/>
        <v>#NAME?</v>
      </c>
      <c r="O27" s="19" t="str">
        <f t="shared" si="1"/>
        <v>&lt;row&gt;&lt;cell&gt;EPOM_RET_RESP_APR_MSG_ID_MISSING&lt;/cell&gt;&lt;cell&gt;ERR_EPOM_RET_RESP_00202b&lt;/cell&gt;&lt;cell&gt;"ID poruke za rezervaciju" ne postoji.&lt;/cell&gt;&lt;/row&gt;</v>
      </c>
    </row>
    <row r="28" spans="2:30" x14ac:dyDescent="0.25">
      <c r="B28" s="22" t="s">
        <v>62</v>
      </c>
      <c r="C28" s="22"/>
      <c r="D28" s="19" t="s">
        <v>183</v>
      </c>
      <c r="E28" s="19" t="s">
        <v>24</v>
      </c>
      <c r="F28" s="19" t="s">
        <v>24</v>
      </c>
      <c r="G28" s="19" t="s">
        <v>82</v>
      </c>
      <c r="H28" s="19" t="s">
        <v>13</v>
      </c>
      <c r="I28" s="19" t="s">
        <v>14</v>
      </c>
      <c r="J28" s="19" t="s">
        <v>166</v>
      </c>
      <c r="K28" s="19" t="s">
        <v>91</v>
      </c>
      <c r="L28" s="19" t="s">
        <v>522</v>
      </c>
      <c r="N28" s="19" t="e">
        <f t="shared" ca="1" si="2"/>
        <v>#NAME?</v>
      </c>
      <c r="O28" s="19" t="str">
        <f t="shared" si="1"/>
        <v>&lt;row&gt;&lt;cell&gt;EPOM_RET_RESP_P_EXCL_ID_MISSING&lt;/cell&gt;&lt;cell&gt;ERR_EPOM_RET_RESP_00203b&lt;/cell&gt;&lt;cell&gt;"Šifra oslobođenja od sudjelovanja" ne postoji.&lt;/cell&gt;&lt;/row&gt;</v>
      </c>
    </row>
    <row r="29" spans="2:30" x14ac:dyDescent="0.25">
      <c r="B29" s="22" t="s">
        <v>63</v>
      </c>
      <c r="C29" s="22"/>
      <c r="D29" s="19" t="s">
        <v>184</v>
      </c>
      <c r="E29" s="19" t="s">
        <v>24</v>
      </c>
      <c r="F29" s="19" t="s">
        <v>24</v>
      </c>
      <c r="G29" s="19" t="s">
        <v>82</v>
      </c>
      <c r="H29" s="19" t="s">
        <v>13</v>
      </c>
      <c r="I29" s="19" t="s">
        <v>14</v>
      </c>
      <c r="J29" s="19" t="s">
        <v>167</v>
      </c>
      <c r="K29" s="19" t="s">
        <v>92</v>
      </c>
      <c r="L29" s="22" t="s">
        <v>525</v>
      </c>
      <c r="M29" s="22"/>
      <c r="N29" s="19" t="e">
        <f t="shared" ca="1" si="2"/>
        <v>#NAME?</v>
      </c>
      <c r="O29" s="19" t="str">
        <f t="shared" si="1"/>
        <v/>
      </c>
    </row>
    <row r="30" spans="2:30" x14ac:dyDescent="0.25">
      <c r="B30" s="22" t="s">
        <v>62</v>
      </c>
      <c r="C30" s="22"/>
      <c r="D30" s="19" t="s">
        <v>185</v>
      </c>
      <c r="E30" s="19" t="s">
        <v>24</v>
      </c>
      <c r="F30" s="19" t="s">
        <v>24</v>
      </c>
      <c r="G30" s="19" t="s">
        <v>82</v>
      </c>
      <c r="H30" s="19" t="s">
        <v>13</v>
      </c>
      <c r="I30" s="19" t="s">
        <v>14</v>
      </c>
      <c r="J30" s="19" t="s">
        <v>168</v>
      </c>
      <c r="K30" s="19" t="s">
        <v>85</v>
      </c>
      <c r="L30" s="19" t="s">
        <v>528</v>
      </c>
      <c r="M30" s="22"/>
      <c r="N30" s="19" t="e">
        <f t="shared" ca="1" si="2"/>
        <v>#NAME?</v>
      </c>
      <c r="O30" s="19" t="str">
        <f t="shared" si="1"/>
        <v>&lt;row&gt;&lt;cell&gt;EPOM_RET_RESP_AID_ID_MISSING&lt;/cell&gt;&lt;cell&gt;ERR_EPOM_RET_RESP_00205b&lt;/cell&gt;&lt;cell&gt;"Šifra pomagala" ne postoji.&lt;/cell&gt;&lt;/row&gt;</v>
      </c>
    </row>
    <row r="31" spans="2:30" x14ac:dyDescent="0.25">
      <c r="B31" s="22" t="s">
        <v>62</v>
      </c>
      <c r="C31" s="22"/>
      <c r="D31" s="19" t="s">
        <v>186</v>
      </c>
      <c r="E31" s="19" t="s">
        <v>24</v>
      </c>
      <c r="F31" s="19" t="s">
        <v>24</v>
      </c>
      <c r="G31" s="19" t="s">
        <v>82</v>
      </c>
      <c r="H31" s="19" t="s">
        <v>13</v>
      </c>
      <c r="I31" s="19" t="s">
        <v>14</v>
      </c>
      <c r="J31" s="19" t="s">
        <v>169</v>
      </c>
      <c r="K31" s="19" t="s">
        <v>93</v>
      </c>
      <c r="L31" s="22" t="s">
        <v>531</v>
      </c>
      <c r="M31" s="22"/>
      <c r="N31" s="19" t="e">
        <f t="shared" ca="1" si="2"/>
        <v>#NAME?</v>
      </c>
      <c r="O31" s="19" t="str">
        <f t="shared" si="1"/>
        <v>&lt;row&gt;&lt;cell&gt;EPOM_RET_RESP_AID_QNTY_MISSING&lt;/cell&gt;&lt;cell&gt;ERR_EPOM_RET_RESP_00206b&lt;/cell&gt;&lt;cell&gt;"Količina pomagala" ne postoji.&lt;/cell&gt;&lt;/row&gt;</v>
      </c>
    </row>
    <row r="32" spans="2:30" x14ac:dyDescent="0.25">
      <c r="B32" s="22" t="s">
        <v>62</v>
      </c>
      <c r="C32" s="22"/>
      <c r="D32" s="19" t="s">
        <v>179</v>
      </c>
      <c r="E32" s="19" t="s">
        <v>24</v>
      </c>
      <c r="F32" s="19" t="s">
        <v>24</v>
      </c>
      <c r="G32" s="19" t="s">
        <v>82</v>
      </c>
      <c r="H32" s="19" t="s">
        <v>13</v>
      </c>
      <c r="I32" s="19" t="s">
        <v>14</v>
      </c>
      <c r="J32" s="19" t="s">
        <v>170</v>
      </c>
      <c r="K32" s="19" t="s">
        <v>94</v>
      </c>
      <c r="L32" s="19" t="s">
        <v>534</v>
      </c>
      <c r="M32" s="22"/>
      <c r="N32" s="19" t="e">
        <f t="shared" ca="1" si="2"/>
        <v>#NAME?</v>
      </c>
      <c r="O32" s="19" t="str">
        <f t="shared" si="1"/>
        <v>&lt;row&gt;&lt;cell&gt;EPOM_RET_RESP_RESP_ID_MISSING&lt;/cell&gt;&lt;cell&gt;ERR_EPOM_RET_RESP_00207b&lt;/cell&gt;&lt;cell&gt;"Jedinstveni identifikator poruke" ne postoji.&lt;/cell&gt;&lt;/row&gt;</v>
      </c>
    </row>
    <row r="33" spans="2:15" x14ac:dyDescent="0.25">
      <c r="B33" s="22" t="s">
        <v>62</v>
      </c>
      <c r="C33" s="22"/>
      <c r="D33" s="19" t="s">
        <v>187</v>
      </c>
      <c r="E33" s="19" t="s">
        <v>24</v>
      </c>
      <c r="F33" s="19" t="s">
        <v>24</v>
      </c>
      <c r="G33" s="19" t="s">
        <v>82</v>
      </c>
      <c r="H33" s="19" t="s">
        <v>13</v>
      </c>
      <c r="I33" s="19" t="s">
        <v>14</v>
      </c>
      <c r="J33" s="19" t="s">
        <v>171</v>
      </c>
      <c r="K33" s="19" t="s">
        <v>88</v>
      </c>
      <c r="L33" s="22" t="s">
        <v>536</v>
      </c>
      <c r="M33" s="22"/>
      <c r="N33" s="19" t="e">
        <f t="shared" ca="1" si="2"/>
        <v>#NAME?</v>
      </c>
      <c r="O33" s="19" t="str">
        <f t="shared" si="1"/>
        <v>&lt;row&gt;&lt;cell&gt;EPOM_RET_RESP_DAT_TIM_MISSING&lt;/cell&gt;&lt;cell&gt;ERR_EPOM_RET_RESP_00208b&lt;/cell&gt;&lt;cell&gt;"Datum i vrijeme slanja" ne postoji.&lt;/cell&gt;&lt;/row&gt;</v>
      </c>
    </row>
    <row r="34" spans="2:15" x14ac:dyDescent="0.25">
      <c r="B34" s="22" t="s">
        <v>62</v>
      </c>
      <c r="C34" s="22"/>
      <c r="D34" s="19" t="s">
        <v>188</v>
      </c>
      <c r="E34" s="19" t="s">
        <v>24</v>
      </c>
      <c r="F34" s="19" t="s">
        <v>24</v>
      </c>
      <c r="G34" s="19" t="s">
        <v>82</v>
      </c>
      <c r="H34" s="19" t="s">
        <v>13</v>
      </c>
      <c r="I34" s="19" t="s">
        <v>14</v>
      </c>
      <c r="J34" s="19" t="s">
        <v>202</v>
      </c>
      <c r="K34" s="19" t="s">
        <v>134</v>
      </c>
      <c r="L34" s="19" t="s">
        <v>224</v>
      </c>
      <c r="M34" s="22"/>
      <c r="N34" s="19" t="e">
        <f t="shared" ca="1" si="2"/>
        <v>#NAME?</v>
      </c>
      <c r="O34" s="19" t="str">
        <f t="shared" ref="O34:O65" si="3">IF(B34="Implemented", CONCATENATE("&lt;row&gt;&lt;cell&gt;",L34,"&lt;/cell&gt;&lt;cell&gt;",J34,"&lt;/cell&gt;&lt;cell&gt;",K34,"&lt;/cell&gt;&lt;/row&gt;"),"")</f>
        <v>&lt;row&gt;&lt;cell&gt;EPOM_RET_RESP_MSGID_MISSING&lt;/cell&gt;&lt;cell&gt;ERR_EPOM_RET_RESP_00209b&lt;/cell&gt;&lt;cell&gt;Nedostaje identifikator poruke.&lt;/cell&gt;&lt;/row&gt;</v>
      </c>
    </row>
    <row r="35" spans="2:15" x14ac:dyDescent="0.25">
      <c r="B35" s="22" t="s">
        <v>62</v>
      </c>
      <c r="C35" s="22"/>
      <c r="D35" s="22" t="s">
        <v>189</v>
      </c>
      <c r="E35" s="19" t="s">
        <v>24</v>
      </c>
      <c r="F35" s="19" t="s">
        <v>24</v>
      </c>
      <c r="G35" s="19" t="s">
        <v>82</v>
      </c>
      <c r="H35" s="19" t="s">
        <v>13</v>
      </c>
      <c r="I35" s="19" t="s">
        <v>14</v>
      </c>
      <c r="J35" s="19" t="s">
        <v>205</v>
      </c>
      <c r="K35" s="19" t="s">
        <v>135</v>
      </c>
      <c r="L35" s="19" t="s">
        <v>541</v>
      </c>
      <c r="M35" s="22"/>
      <c r="N35" s="19" t="e">
        <f t="shared" ca="1" si="2"/>
        <v>#NAME?</v>
      </c>
      <c r="O35" s="19" t="str">
        <f t="shared" si="3"/>
        <v>&lt;row&gt;&lt;cell&gt;EPOM_RET_RESP_CREAT_TM_MISSING&lt;/cell&gt;&lt;cell&gt;ERR_EPOM_RET_RESP_00210b&lt;/cell&gt;&lt;cell&gt;Nedostaje vrijeme stvaranja poruke.&lt;/cell&gt;&lt;/row&gt;</v>
      </c>
    </row>
    <row r="36" spans="2:15" x14ac:dyDescent="0.25">
      <c r="B36" s="22" t="s">
        <v>63</v>
      </c>
      <c r="C36" s="22"/>
      <c r="D36" s="19" t="s">
        <v>190</v>
      </c>
      <c r="E36" s="19" t="s">
        <v>24</v>
      </c>
      <c r="F36" s="19" t="s">
        <v>24</v>
      </c>
      <c r="G36" s="19" t="s">
        <v>82</v>
      </c>
      <c r="H36" s="19" t="s">
        <v>13</v>
      </c>
      <c r="I36" s="19" t="s">
        <v>14</v>
      </c>
      <c r="J36" s="19" t="s">
        <v>207</v>
      </c>
      <c r="K36" s="19" t="s">
        <v>138</v>
      </c>
      <c r="L36" s="22" t="s">
        <v>545</v>
      </c>
      <c r="M36" s="22"/>
      <c r="N36" s="19" t="e">
        <f t="shared" ca="1" si="2"/>
        <v>#NAME?</v>
      </c>
      <c r="O36" s="19" t="str">
        <f t="shared" si="3"/>
        <v/>
      </c>
    </row>
    <row r="37" spans="2:15" x14ac:dyDescent="0.25">
      <c r="B37" s="22" t="s">
        <v>62</v>
      </c>
      <c r="C37" s="22"/>
      <c r="D37" s="19" t="s">
        <v>191</v>
      </c>
      <c r="E37" s="19" t="s">
        <v>24</v>
      </c>
      <c r="F37" s="19" t="s">
        <v>24</v>
      </c>
      <c r="G37" s="19" t="s">
        <v>82</v>
      </c>
      <c r="H37" s="19" t="s">
        <v>13</v>
      </c>
      <c r="I37" s="19" t="s">
        <v>14</v>
      </c>
      <c r="J37" s="19" t="s">
        <v>209</v>
      </c>
      <c r="K37" s="19" t="s">
        <v>139</v>
      </c>
      <c r="L37" s="19" t="s">
        <v>218</v>
      </c>
      <c r="N37" s="19" t="e">
        <f t="shared" ca="1" si="2"/>
        <v>#NAME?</v>
      </c>
      <c r="O37" s="19" t="str">
        <f t="shared" si="3"/>
        <v>&lt;row&gt;&lt;cell&gt;EPOM_RET_RESP_REC_ID_MISSING&lt;/cell&gt;&lt;cell&gt;ERR_EPOM_RET_RESP_00212b&lt;/cell&gt;&lt;cell&gt;Nedostaje identifikator primatelja poruke.&lt;/cell&gt;&lt;/row&gt;</v>
      </c>
    </row>
    <row r="38" spans="2:15" x14ac:dyDescent="0.25">
      <c r="B38" s="22" t="s">
        <v>62</v>
      </c>
      <c r="C38" s="22"/>
      <c r="D38" s="19" t="s">
        <v>192</v>
      </c>
      <c r="E38" s="19" t="s">
        <v>24</v>
      </c>
      <c r="F38" s="19" t="s">
        <v>24</v>
      </c>
      <c r="G38" s="19" t="s">
        <v>82</v>
      </c>
      <c r="H38" s="19" t="s">
        <v>13</v>
      </c>
      <c r="I38" s="19" t="s">
        <v>14</v>
      </c>
      <c r="J38" s="19" t="s">
        <v>211</v>
      </c>
      <c r="K38" s="19" t="s">
        <v>196</v>
      </c>
      <c r="L38" s="19" t="s">
        <v>547</v>
      </c>
      <c r="M38" s="22"/>
      <c r="N38" s="19" t="e">
        <f t="shared" ca="1" si="2"/>
        <v>#NAME?</v>
      </c>
      <c r="O38" s="19" t="str">
        <f t="shared" si="3"/>
        <v>&lt;row&gt;&lt;cell&gt;EPOM_RET_RESP_TARG_MSG_ID_MISSING&lt;/cell&gt;&lt;cell&gt;ERR_EPOM_RET_RESP_00213b&lt;/cell&gt;&lt;cell&gt;Nedostaje identifikator odobrene poruke.&lt;/cell&gt;&lt;/row&gt;</v>
      </c>
    </row>
    <row r="39" spans="2:15" x14ac:dyDescent="0.25">
      <c r="B39" s="22" t="s">
        <v>62</v>
      </c>
      <c r="C39" s="22"/>
      <c r="D39" s="19" t="s">
        <v>193</v>
      </c>
      <c r="E39" s="19" t="s">
        <v>24</v>
      </c>
      <c r="F39" s="19" t="s">
        <v>24</v>
      </c>
      <c r="G39" s="19" t="s">
        <v>82</v>
      </c>
      <c r="H39" s="19" t="s">
        <v>13</v>
      </c>
      <c r="I39" s="19" t="s">
        <v>14</v>
      </c>
      <c r="J39" s="19" t="s">
        <v>213</v>
      </c>
      <c r="K39" s="19" t="s">
        <v>139</v>
      </c>
      <c r="L39" s="19" t="s">
        <v>221</v>
      </c>
      <c r="M39" s="22"/>
      <c r="N39" s="19" t="e">
        <f t="shared" ca="1" si="2"/>
        <v>#NAME?</v>
      </c>
      <c r="O39" s="19" t="str">
        <f t="shared" si="3"/>
        <v>&lt;row&gt;&lt;cell&gt;EPOM_RET_RESP_ACK_TYPE_ID_MISSING&lt;/cell&gt;&lt;cell&gt;ERR_EPOM_RET_RESP_00214b&lt;/cell&gt;&lt;cell&gt;Nedostaje identifikator primatelja poruke.&lt;/cell&gt;&lt;/row&gt;</v>
      </c>
    </row>
    <row r="40" spans="2:15" x14ac:dyDescent="0.25">
      <c r="B40" s="22" t="s">
        <v>81</v>
      </c>
      <c r="C40" s="22"/>
      <c r="D40" s="19" t="s">
        <v>194</v>
      </c>
      <c r="E40" s="19" t="s">
        <v>24</v>
      </c>
      <c r="F40" s="19" t="s">
        <v>24</v>
      </c>
      <c r="G40" s="19" t="s">
        <v>82</v>
      </c>
      <c r="H40" s="19" t="s">
        <v>13</v>
      </c>
      <c r="I40" s="19" t="s">
        <v>14</v>
      </c>
      <c r="J40" s="19" t="s">
        <v>213</v>
      </c>
      <c r="K40" s="19" t="s">
        <v>200</v>
      </c>
      <c r="L40" s="19" t="s">
        <v>549</v>
      </c>
      <c r="M40" s="22"/>
      <c r="N40" s="19" t="e">
        <f t="shared" ca="1" si="2"/>
        <v>#NAME?</v>
      </c>
      <c r="O40" s="19" t="str">
        <f t="shared" si="3"/>
        <v/>
      </c>
    </row>
    <row r="41" spans="2:15" x14ac:dyDescent="0.25">
      <c r="B41" s="22" t="s">
        <v>62</v>
      </c>
      <c r="C41" s="22"/>
      <c r="D41" s="19" t="s">
        <v>201</v>
      </c>
      <c r="E41" s="19" t="s">
        <v>24</v>
      </c>
      <c r="F41" s="19" t="s">
        <v>24</v>
      </c>
      <c r="G41" s="19" t="s">
        <v>82</v>
      </c>
      <c r="H41" s="19" t="s">
        <v>13</v>
      </c>
      <c r="I41" s="19" t="s">
        <v>14</v>
      </c>
      <c r="J41" s="19" t="s">
        <v>216</v>
      </c>
      <c r="K41" s="19" t="s">
        <v>142</v>
      </c>
      <c r="L41" s="22" t="s">
        <v>222</v>
      </c>
      <c r="M41" s="22"/>
      <c r="N41" s="19" t="e">
        <v>#NAME?</v>
      </c>
      <c r="O41" s="19" t="str">
        <f t="shared" si="3"/>
        <v>&lt;row&gt;&lt;cell&gt;EPOM_RET_RESP_HL7_MISSING&lt;/cell&gt;&lt;cell&gt;ERR_EPOM_RET_RESP_00220b&lt;/cell&gt;&lt;cell&gt;Nedostaje HL7 poruka.&lt;/cell&gt;&lt;/row&gt;</v>
      </c>
    </row>
    <row r="42" spans="2:15" x14ac:dyDescent="0.25">
      <c r="B42" s="22" t="s">
        <v>81</v>
      </c>
      <c r="C42" s="22"/>
      <c r="D42" s="19" t="s">
        <v>182</v>
      </c>
      <c r="E42" s="19" t="s">
        <v>24</v>
      </c>
      <c r="F42" s="19" t="s">
        <v>24</v>
      </c>
      <c r="G42" s="19" t="s">
        <v>35</v>
      </c>
      <c r="H42" s="22" t="s">
        <v>15</v>
      </c>
      <c r="I42" s="19" t="s">
        <v>14</v>
      </c>
      <c r="J42" s="22" t="s">
        <v>174</v>
      </c>
      <c r="K42" s="19" t="s">
        <v>50</v>
      </c>
      <c r="L42" s="22" t="s">
        <v>520</v>
      </c>
      <c r="M42" s="22"/>
      <c r="N42" s="19" t="e">
        <f t="shared" ref="N42:N51" ca="1" si="4">dispColorIndex(B42)</f>
        <v>#NAME?</v>
      </c>
      <c r="O42" s="19" t="str">
        <f t="shared" si="3"/>
        <v/>
      </c>
    </row>
    <row r="43" spans="2:15" x14ac:dyDescent="0.25">
      <c r="B43" s="22" t="s">
        <v>62</v>
      </c>
      <c r="C43" s="22"/>
      <c r="D43" s="19" t="s">
        <v>180</v>
      </c>
      <c r="E43" s="19" t="s">
        <v>24</v>
      </c>
      <c r="F43" s="19" t="s">
        <v>24</v>
      </c>
      <c r="G43" s="19" t="s">
        <v>56</v>
      </c>
      <c r="H43" s="19" t="s">
        <v>13</v>
      </c>
      <c r="I43" s="19" t="s">
        <v>14</v>
      </c>
      <c r="J43" s="19" t="s">
        <v>163</v>
      </c>
      <c r="K43" s="19" t="s">
        <v>84</v>
      </c>
      <c r="L43" s="19" t="s">
        <v>513</v>
      </c>
      <c r="M43" s="22"/>
      <c r="N43" s="19" t="e">
        <f t="shared" ca="1" si="4"/>
        <v>#NAME?</v>
      </c>
      <c r="O43" s="19" t="str">
        <f t="shared" si="3"/>
        <v>&lt;row&gt;&lt;cell&gt;EPOM_RET_RESP_SND_ID_MISSING&lt;/cell&gt;&lt;cell&gt;ERR_EPOM_RET_RESP_00200b&lt;/cell&gt;&lt;cell&gt;"Identifikator pošiljatelja" ne postoji.&lt;/cell&gt;&lt;/row&gt;</v>
      </c>
    </row>
    <row r="44" spans="2:15" x14ac:dyDescent="0.25">
      <c r="B44" s="22" t="s">
        <v>81</v>
      </c>
      <c r="C44" s="22"/>
      <c r="D44" s="19" t="s">
        <v>183</v>
      </c>
      <c r="E44" s="19" t="s">
        <v>24</v>
      </c>
      <c r="F44" s="19" t="s">
        <v>24</v>
      </c>
      <c r="G44" s="19" t="s">
        <v>32</v>
      </c>
      <c r="H44" s="19" t="s">
        <v>15</v>
      </c>
      <c r="I44" s="19" t="s">
        <v>14</v>
      </c>
      <c r="J44" s="19" t="s">
        <v>175</v>
      </c>
      <c r="K44" s="19" t="s">
        <v>51</v>
      </c>
      <c r="L44" s="19" t="s">
        <v>523</v>
      </c>
      <c r="M44" s="22"/>
      <c r="N44" s="19" t="e">
        <f t="shared" ca="1" si="4"/>
        <v>#NAME?</v>
      </c>
      <c r="O44" s="19" t="str">
        <f t="shared" si="3"/>
        <v/>
      </c>
    </row>
    <row r="45" spans="2:15" x14ac:dyDescent="0.25">
      <c r="B45" s="22" t="s">
        <v>81</v>
      </c>
      <c r="C45" s="22"/>
      <c r="D45" s="19" t="s">
        <v>185</v>
      </c>
      <c r="E45" s="19" t="s">
        <v>24</v>
      </c>
      <c r="F45" s="19" t="s">
        <v>24</v>
      </c>
      <c r="G45" s="19" t="s">
        <v>37</v>
      </c>
      <c r="H45" s="19" t="s">
        <v>15</v>
      </c>
      <c r="I45" s="19" t="s">
        <v>14</v>
      </c>
      <c r="J45" s="19" t="s">
        <v>177</v>
      </c>
      <c r="K45" s="19" t="s">
        <v>41</v>
      </c>
      <c r="L45" s="22" t="s">
        <v>529</v>
      </c>
      <c r="M45" s="22"/>
      <c r="N45" s="19" t="e">
        <f t="shared" ca="1" si="4"/>
        <v>#NAME?</v>
      </c>
      <c r="O45" s="19" t="str">
        <f t="shared" si="3"/>
        <v/>
      </c>
    </row>
    <row r="46" spans="2:15" x14ac:dyDescent="0.25">
      <c r="B46" s="22"/>
      <c r="C46" s="22"/>
      <c r="L46" s="22"/>
      <c r="M46" s="22"/>
      <c r="N46" s="19" t="e">
        <f t="shared" ca="1" si="4"/>
        <v>#NAME?</v>
      </c>
      <c r="O46" s="19" t="str">
        <f t="shared" si="3"/>
        <v/>
      </c>
    </row>
    <row r="47" spans="2:15" x14ac:dyDescent="0.25">
      <c r="B47" s="22"/>
      <c r="C47" s="22"/>
      <c r="D47" s="22"/>
      <c r="M47" s="22"/>
      <c r="N47" s="19" t="e">
        <f t="shared" ca="1" si="4"/>
        <v>#NAME?</v>
      </c>
      <c r="O47" s="19" t="str">
        <f t="shared" si="3"/>
        <v/>
      </c>
    </row>
    <row r="48" spans="2:15" x14ac:dyDescent="0.25">
      <c r="B48" s="22"/>
      <c r="C48" s="22"/>
      <c r="D48" s="22"/>
      <c r="M48" s="22"/>
      <c r="N48" s="19" t="e">
        <f t="shared" ca="1" si="4"/>
        <v>#NAME?</v>
      </c>
      <c r="O48" s="19" t="str">
        <f t="shared" si="3"/>
        <v/>
      </c>
    </row>
    <row r="49" spans="2:15" x14ac:dyDescent="0.25">
      <c r="B49" s="22"/>
      <c r="C49" s="22"/>
      <c r="L49" s="22"/>
      <c r="M49" s="22"/>
      <c r="N49" s="19" t="e">
        <f t="shared" ca="1" si="4"/>
        <v>#NAME?</v>
      </c>
      <c r="O49" s="19" t="str">
        <f t="shared" si="3"/>
        <v/>
      </c>
    </row>
    <row r="50" spans="2:15" x14ac:dyDescent="0.25">
      <c r="B50" s="22"/>
      <c r="C50" s="22"/>
      <c r="L50" s="22"/>
      <c r="M50" s="22"/>
      <c r="N50" s="19" t="e">
        <f t="shared" ca="1" si="4"/>
        <v>#NAME?</v>
      </c>
      <c r="O50" s="19" t="str">
        <f t="shared" si="3"/>
        <v/>
      </c>
    </row>
    <row r="51" spans="2:15" x14ac:dyDescent="0.25">
      <c r="B51" s="22"/>
      <c r="C51" s="22"/>
      <c r="L51" s="22"/>
      <c r="M51" s="22"/>
      <c r="N51" s="19" t="e">
        <f t="shared" ca="1" si="4"/>
        <v>#NAME?</v>
      </c>
      <c r="O51" s="19" t="str">
        <f t="shared" si="3"/>
        <v/>
      </c>
    </row>
    <row r="52" spans="2:15" x14ac:dyDescent="0.25">
      <c r="B52" s="22"/>
      <c r="C52" s="22"/>
      <c r="M52" s="22"/>
      <c r="O52" s="19" t="str">
        <f t="shared" si="3"/>
        <v/>
      </c>
    </row>
    <row r="53" spans="2:15" x14ac:dyDescent="0.25">
      <c r="B53" s="22"/>
      <c r="C53" s="22"/>
      <c r="L53" s="22"/>
      <c r="M53" s="22"/>
      <c r="O53" s="19" t="str">
        <f t="shared" si="3"/>
        <v/>
      </c>
    </row>
    <row r="54" spans="2:15" x14ac:dyDescent="0.25">
      <c r="B54" s="22"/>
      <c r="C54" s="22"/>
      <c r="M54" s="22"/>
      <c r="O54" s="19" t="str">
        <f t="shared" si="3"/>
        <v/>
      </c>
    </row>
    <row r="55" spans="2:15" x14ac:dyDescent="0.25">
      <c r="B55" s="22"/>
      <c r="C55" s="22"/>
      <c r="M55" s="22"/>
      <c r="O55" s="19" t="str">
        <f t="shared" si="3"/>
        <v/>
      </c>
    </row>
    <row r="56" spans="2:15" x14ac:dyDescent="0.25">
      <c r="B56" s="22"/>
      <c r="C56" s="22"/>
      <c r="M56" s="22"/>
      <c r="O56" s="19" t="str">
        <f t="shared" si="3"/>
        <v/>
      </c>
    </row>
    <row r="57" spans="2:15" x14ac:dyDescent="0.25">
      <c r="B57" s="22"/>
      <c r="C57" s="22"/>
      <c r="D57" s="22"/>
      <c r="M57" s="22"/>
      <c r="O57" s="19" t="str">
        <f t="shared" si="3"/>
        <v/>
      </c>
    </row>
    <row r="58" spans="2:15" x14ac:dyDescent="0.25">
      <c r="B58" s="22"/>
      <c r="C58" s="22"/>
      <c r="L58" s="22"/>
      <c r="M58" s="22"/>
      <c r="O58" s="19" t="str">
        <f t="shared" si="3"/>
        <v/>
      </c>
    </row>
    <row r="59" spans="2:15" x14ac:dyDescent="0.25">
      <c r="B59" s="22"/>
      <c r="C59" s="22"/>
      <c r="L59" s="22"/>
      <c r="M59" s="22"/>
      <c r="O59" s="19" t="str">
        <f t="shared" si="3"/>
        <v/>
      </c>
    </row>
    <row r="60" spans="2:15" x14ac:dyDescent="0.25">
      <c r="B60" s="22"/>
      <c r="C60" s="22"/>
      <c r="H60" s="22"/>
      <c r="J60" s="22"/>
      <c r="L60" s="22"/>
      <c r="M60" s="22"/>
      <c r="O60" s="19" t="str">
        <f t="shared" si="3"/>
        <v/>
      </c>
    </row>
    <row r="61" spans="2:15" x14ac:dyDescent="0.25">
      <c r="B61" s="22"/>
      <c r="C61" s="22"/>
      <c r="O61" s="19" t="str">
        <f t="shared" si="3"/>
        <v/>
      </c>
    </row>
    <row r="62" spans="2:15" x14ac:dyDescent="0.25">
      <c r="B62" s="22"/>
      <c r="C62" s="22"/>
      <c r="M62" s="22"/>
      <c r="O62" s="19" t="str">
        <f t="shared" si="3"/>
        <v/>
      </c>
    </row>
    <row r="63" spans="2:15" x14ac:dyDescent="0.25">
      <c r="B63" s="22"/>
      <c r="C63" s="22"/>
      <c r="M63" s="22"/>
      <c r="O63" s="19" t="str">
        <f t="shared" si="3"/>
        <v/>
      </c>
    </row>
    <row r="64" spans="2:15" x14ac:dyDescent="0.25">
      <c r="B64" s="22"/>
      <c r="C64" s="22"/>
      <c r="H64" s="22"/>
      <c r="J64" s="22"/>
      <c r="O64" s="19" t="str">
        <f t="shared" si="3"/>
        <v/>
      </c>
    </row>
    <row r="65" spans="2:15" x14ac:dyDescent="0.25">
      <c r="B65" s="22"/>
      <c r="C65" s="22"/>
      <c r="M65" s="22"/>
      <c r="O65" s="19" t="str">
        <f t="shared" si="3"/>
        <v/>
      </c>
    </row>
    <row r="66" spans="2:15" x14ac:dyDescent="0.25">
      <c r="B66" s="22"/>
      <c r="C66" s="22"/>
      <c r="M66" s="22"/>
      <c r="O66" s="19" t="str">
        <f t="shared" ref="O66:O77" si="5">IF(B66="Implemented", CONCATENATE("&lt;row&gt;&lt;cell&gt;",L66,"&lt;/cell&gt;&lt;cell&gt;",J66,"&lt;/cell&gt;&lt;cell&gt;",K66,"&lt;/cell&gt;&lt;/row&gt;"),"")</f>
        <v/>
      </c>
    </row>
    <row r="67" spans="2:15" x14ac:dyDescent="0.25">
      <c r="B67" s="22"/>
      <c r="C67" s="22"/>
      <c r="G67" s="12"/>
      <c r="H67" s="22"/>
      <c r="I67" s="22"/>
      <c r="J67" s="22"/>
      <c r="K67" s="22"/>
      <c r="L67" s="22"/>
      <c r="M67" s="22"/>
      <c r="O67" s="19" t="str">
        <f t="shared" si="5"/>
        <v/>
      </c>
    </row>
    <row r="68" spans="2:15" x14ac:dyDescent="0.25">
      <c r="B68" s="22"/>
      <c r="C68" s="22"/>
      <c r="L68" s="22"/>
      <c r="M68" s="22"/>
      <c r="O68" s="19" t="str">
        <f t="shared" si="5"/>
        <v/>
      </c>
    </row>
    <row r="69" spans="2:15" x14ac:dyDescent="0.25">
      <c r="B69" s="22"/>
      <c r="C69" s="22"/>
      <c r="L69" s="22"/>
      <c r="M69" s="22"/>
      <c r="O69" s="19" t="str">
        <f t="shared" si="5"/>
        <v/>
      </c>
    </row>
    <row r="70" spans="2:15" x14ac:dyDescent="0.25">
      <c r="B70" s="22"/>
      <c r="C70" s="22"/>
      <c r="L70" s="22"/>
      <c r="M70" s="22"/>
      <c r="O70" s="19" t="str">
        <f t="shared" si="5"/>
        <v/>
      </c>
    </row>
    <row r="71" spans="2:15" x14ac:dyDescent="0.25">
      <c r="B71" s="22"/>
      <c r="C71" s="22"/>
      <c r="O71" s="19" t="str">
        <f t="shared" si="5"/>
        <v/>
      </c>
    </row>
    <row r="72" spans="2:15" x14ac:dyDescent="0.25">
      <c r="B72" s="22"/>
      <c r="C72" s="22"/>
      <c r="O72" s="19" t="str">
        <f t="shared" si="5"/>
        <v/>
      </c>
    </row>
    <row r="73" spans="2:15" x14ac:dyDescent="0.25">
      <c r="B73" s="22"/>
      <c r="C73" s="22"/>
      <c r="M73" s="22"/>
      <c r="O73" s="19" t="str">
        <f t="shared" si="5"/>
        <v/>
      </c>
    </row>
    <row r="74" spans="2:15" x14ac:dyDescent="0.25">
      <c r="B74" s="22"/>
      <c r="C74" s="22"/>
      <c r="E74" s="22"/>
      <c r="F74" s="22"/>
      <c r="O74" s="19" t="str">
        <f t="shared" si="5"/>
        <v/>
      </c>
    </row>
    <row r="75" spans="2:15" x14ac:dyDescent="0.25">
      <c r="B75" s="22"/>
      <c r="C75" s="22"/>
      <c r="E75" s="22"/>
      <c r="F75" s="22"/>
      <c r="O75" s="19" t="str">
        <f t="shared" si="5"/>
        <v/>
      </c>
    </row>
    <row r="76" spans="2:15" x14ac:dyDescent="0.25">
      <c r="B76" s="22"/>
      <c r="C76" s="22"/>
      <c r="M76" s="22"/>
      <c r="O76" s="19" t="str">
        <f t="shared" si="5"/>
        <v/>
      </c>
    </row>
    <row r="77" spans="2:15" x14ac:dyDescent="0.25">
      <c r="B77" s="22"/>
      <c r="C77" s="22"/>
      <c r="E77" s="22"/>
      <c r="F77" s="22"/>
      <c r="O77" s="19" t="str">
        <f t="shared" si="5"/>
        <v/>
      </c>
    </row>
    <row r="78" spans="2:15" x14ac:dyDescent="0.25">
      <c r="B78" s="22"/>
      <c r="C78" s="22"/>
    </row>
    <row r="79" spans="2:15" x14ac:dyDescent="0.25">
      <c r="B79" s="22"/>
      <c r="C79" s="22"/>
    </row>
    <row r="80" spans="2:15" x14ac:dyDescent="0.25">
      <c r="B80" s="22"/>
      <c r="C80" s="22"/>
      <c r="H80" s="22"/>
      <c r="J80" s="22"/>
    </row>
    <row r="81" spans="1:13" x14ac:dyDescent="0.25">
      <c r="B81" s="22"/>
      <c r="C81" s="22"/>
      <c r="E81" s="22"/>
      <c r="F81" s="22"/>
      <c r="H81" s="22"/>
      <c r="J81" s="22"/>
      <c r="M81" s="22"/>
    </row>
    <row r="82" spans="1:13" x14ac:dyDescent="0.25">
      <c r="B82" s="22"/>
      <c r="C82" s="22"/>
      <c r="E82" s="22"/>
      <c r="F82" s="22"/>
      <c r="H82" s="22"/>
      <c r="J82" s="22"/>
    </row>
    <row r="83" spans="1:13" x14ac:dyDescent="0.25">
      <c r="B83" s="22"/>
      <c r="C83" s="22"/>
      <c r="E83" s="22"/>
      <c r="F83" s="22"/>
      <c r="H83" s="22"/>
      <c r="J83" s="22"/>
    </row>
    <row r="84" spans="1:13" x14ac:dyDescent="0.25">
      <c r="B84" s="22"/>
      <c r="C84" s="22"/>
      <c r="M84" s="22"/>
    </row>
    <row r="85" spans="1:13" x14ac:dyDescent="0.25">
      <c r="B85" s="22"/>
      <c r="C85" s="22"/>
      <c r="L85" s="22"/>
      <c r="M85" s="22"/>
    </row>
    <row r="86" spans="1:13" x14ac:dyDescent="0.25">
      <c r="B86" s="22"/>
      <c r="C86" s="22"/>
      <c r="L86" s="22"/>
      <c r="M86" s="22"/>
    </row>
    <row r="87" spans="1:13" x14ac:dyDescent="0.25">
      <c r="A87" s="22"/>
      <c r="B87" s="22"/>
      <c r="C87" s="22"/>
      <c r="E87" s="22"/>
      <c r="F87" s="22"/>
      <c r="H87" s="22"/>
      <c r="I87" s="22"/>
      <c r="J87" s="22"/>
      <c r="K87" s="22"/>
      <c r="L87" s="22"/>
      <c r="M87" s="22"/>
    </row>
    <row r="88" spans="1:13" x14ac:dyDescent="0.25">
      <c r="B88" s="22"/>
      <c r="C88" s="22"/>
      <c r="E88" s="22"/>
      <c r="F88" s="22"/>
      <c r="L88" s="22"/>
    </row>
    <row r="89" spans="1:13" x14ac:dyDescent="0.25">
      <c r="B89" s="22"/>
      <c r="C89" s="22"/>
      <c r="L89" s="22"/>
      <c r="M89" s="22"/>
    </row>
    <row r="90" spans="1:13" x14ac:dyDescent="0.25">
      <c r="B90" s="22"/>
      <c r="C90" s="22"/>
      <c r="L90" s="22"/>
      <c r="M90" s="22"/>
    </row>
    <row r="91" spans="1:13" x14ac:dyDescent="0.25">
      <c r="B91" s="22"/>
      <c r="C91" s="22"/>
      <c r="L91" s="22"/>
      <c r="M91" s="22"/>
    </row>
    <row r="92" spans="1:13" x14ac:dyDescent="0.25">
      <c r="B92" s="22"/>
      <c r="C92" s="22"/>
      <c r="M92" s="22"/>
    </row>
    <row r="93" spans="1:13" x14ac:dyDescent="0.25">
      <c r="B93" s="22"/>
      <c r="C93" s="22"/>
      <c r="M93" s="22"/>
    </row>
    <row r="94" spans="1:13" x14ac:dyDescent="0.25">
      <c r="B94" s="22"/>
      <c r="C94" s="22"/>
      <c r="M94" s="22"/>
    </row>
    <row r="95" spans="1:13" x14ac:dyDescent="0.25">
      <c r="B95" s="22"/>
      <c r="C95" s="22"/>
      <c r="M95" s="22"/>
    </row>
    <row r="96" spans="1:13" x14ac:dyDescent="0.25">
      <c r="B96" s="22"/>
      <c r="C96" s="22"/>
      <c r="M96" s="22"/>
    </row>
    <row r="97" spans="2:13" x14ac:dyDescent="0.25">
      <c r="B97" s="22"/>
      <c r="C97" s="22"/>
      <c r="M97" s="22"/>
    </row>
    <row r="98" spans="2:13" x14ac:dyDescent="0.25">
      <c r="B98" s="22"/>
      <c r="C98" s="22"/>
      <c r="M98" s="22"/>
    </row>
    <row r="99" spans="2:13" x14ac:dyDescent="0.25">
      <c r="B99" s="22"/>
      <c r="C99" s="22"/>
      <c r="M99" s="22"/>
    </row>
    <row r="100" spans="2:13" x14ac:dyDescent="0.25">
      <c r="B100" s="22"/>
      <c r="C100" s="22"/>
      <c r="D100" s="22"/>
      <c r="M100" s="22"/>
    </row>
    <row r="101" spans="2:13" x14ac:dyDescent="0.25">
      <c r="B101" s="22"/>
      <c r="C101" s="22"/>
      <c r="D101" s="22"/>
      <c r="M101" s="22"/>
    </row>
    <row r="102" spans="2:13" x14ac:dyDescent="0.25">
      <c r="B102" s="22"/>
      <c r="C102" s="22"/>
      <c r="L102" s="22"/>
      <c r="M102" s="22"/>
    </row>
    <row r="103" spans="2:13" x14ac:dyDescent="0.25">
      <c r="B103" s="22"/>
      <c r="C103" s="22"/>
      <c r="L103" s="22"/>
      <c r="M103" s="22"/>
    </row>
    <row r="104" spans="2:13" x14ac:dyDescent="0.25">
      <c r="B104" s="22"/>
      <c r="C104" s="22"/>
      <c r="L104" s="22"/>
      <c r="M104" s="22"/>
    </row>
    <row r="105" spans="2:13" x14ac:dyDescent="0.25">
      <c r="B105" s="22"/>
      <c r="C105" s="22"/>
      <c r="M105" s="22"/>
    </row>
    <row r="106" spans="2:13" x14ac:dyDescent="0.25">
      <c r="B106" s="22"/>
      <c r="C106" s="22"/>
      <c r="H106" s="22"/>
      <c r="J106" s="22"/>
    </row>
    <row r="107" spans="2:13" x14ac:dyDescent="0.25">
      <c r="B107" s="22"/>
      <c r="C107" s="22"/>
      <c r="H107" s="22"/>
      <c r="J107" s="22"/>
    </row>
    <row r="108" spans="2:13" x14ac:dyDescent="0.25">
      <c r="B108" s="22"/>
      <c r="C108" s="22"/>
      <c r="M108" s="22"/>
    </row>
    <row r="109" spans="2:13" x14ac:dyDescent="0.25">
      <c r="B109" s="22"/>
      <c r="C109" s="22"/>
      <c r="H109" s="22"/>
      <c r="J109" s="22"/>
    </row>
    <row r="110" spans="2:13" x14ac:dyDescent="0.25">
      <c r="B110" s="22"/>
      <c r="C110" s="22"/>
      <c r="H110" s="22"/>
      <c r="J110" s="22"/>
    </row>
    <row r="111" spans="2:13" x14ac:dyDescent="0.25">
      <c r="B111" s="22"/>
      <c r="C111" s="22"/>
      <c r="H111" s="22"/>
      <c r="J111" s="22"/>
    </row>
    <row r="112" spans="2:13" x14ac:dyDescent="0.25">
      <c r="B112" s="22"/>
      <c r="C112" s="22"/>
      <c r="M112" s="22"/>
    </row>
    <row r="113" spans="1:13" x14ac:dyDescent="0.25">
      <c r="B113" s="22"/>
      <c r="C113" s="22"/>
      <c r="M113" s="22"/>
    </row>
    <row r="114" spans="1:13" x14ac:dyDescent="0.25">
      <c r="B114" s="22"/>
      <c r="C114" s="22"/>
      <c r="M114" s="22"/>
    </row>
    <row r="115" spans="1:13" x14ac:dyDescent="0.25">
      <c r="B115" s="22"/>
      <c r="C115" s="22"/>
      <c r="M115" s="22"/>
    </row>
    <row r="116" spans="1:13" x14ac:dyDescent="0.25">
      <c r="B116" s="22"/>
      <c r="C116" s="22"/>
      <c r="M116" s="22"/>
    </row>
    <row r="117" spans="1:13" x14ac:dyDescent="0.25">
      <c r="B117" s="22"/>
      <c r="C117" s="22"/>
      <c r="L117" s="22"/>
      <c r="M117" s="22"/>
    </row>
    <row r="118" spans="1:13" x14ac:dyDescent="0.25">
      <c r="B118" s="22"/>
      <c r="C118" s="22"/>
      <c r="L118" s="22"/>
      <c r="M118" s="22"/>
    </row>
    <row r="119" spans="1:13" x14ac:dyDescent="0.25">
      <c r="B119" s="22"/>
      <c r="C119" s="22"/>
      <c r="L119" s="22"/>
      <c r="M119" s="22"/>
    </row>
    <row r="120" spans="1:13" x14ac:dyDescent="0.25">
      <c r="B120" s="22"/>
      <c r="C120" s="22"/>
      <c r="L120" s="22"/>
      <c r="M120" s="22"/>
    </row>
    <row r="121" spans="1:13" x14ac:dyDescent="0.25">
      <c r="B121" s="22"/>
      <c r="C121" s="22"/>
      <c r="H121" s="22"/>
      <c r="J121" s="22"/>
    </row>
    <row r="122" spans="1:13" x14ac:dyDescent="0.25">
      <c r="B122" s="22"/>
      <c r="C122" s="22"/>
      <c r="H122" s="22"/>
      <c r="J122" s="22"/>
    </row>
    <row r="123" spans="1:13" x14ac:dyDescent="0.25">
      <c r="B123" s="22"/>
      <c r="C123" s="22"/>
      <c r="L123" s="22"/>
      <c r="M123" s="22"/>
    </row>
    <row r="124" spans="1:13" x14ac:dyDescent="0.25">
      <c r="B124" s="22"/>
      <c r="C124" s="22"/>
      <c r="L124" s="22"/>
      <c r="M124" s="22"/>
    </row>
    <row r="125" spans="1:13" x14ac:dyDescent="0.25">
      <c r="B125" s="22"/>
      <c r="C125" s="22"/>
      <c r="L125" s="22"/>
      <c r="M125" s="22"/>
    </row>
    <row r="126" spans="1:13" x14ac:dyDescent="0.25">
      <c r="B126" s="22"/>
      <c r="C126" s="22"/>
      <c r="L126" s="22"/>
      <c r="M126" s="22"/>
    </row>
    <row r="127" spans="1:13" x14ac:dyDescent="0.25">
      <c r="B127" s="22"/>
      <c r="C127" s="22"/>
      <c r="L127" s="22"/>
      <c r="M127" s="22"/>
    </row>
    <row r="128" spans="1:13" x14ac:dyDescent="0.25">
      <c r="A128" s="22"/>
      <c r="B128" s="22"/>
      <c r="C128" s="22"/>
      <c r="L128" s="22"/>
      <c r="M128" s="22"/>
    </row>
    <row r="129" spans="1:13" x14ac:dyDescent="0.25">
      <c r="A129" s="22"/>
      <c r="B129" s="22"/>
      <c r="C129" s="22"/>
      <c r="L129" s="22"/>
      <c r="M129" s="23"/>
    </row>
    <row r="130" spans="1:13" x14ac:dyDescent="0.25">
      <c r="B130" s="22"/>
      <c r="M130" s="22"/>
    </row>
    <row r="131" spans="1:13" x14ac:dyDescent="0.25">
      <c r="B131" s="22"/>
      <c r="C131" s="22"/>
      <c r="M131" s="22"/>
    </row>
    <row r="132" spans="1:13" x14ac:dyDescent="0.25">
      <c r="B132" s="22"/>
      <c r="C132" s="22"/>
      <c r="M132" s="22"/>
    </row>
    <row r="133" spans="1:13" x14ac:dyDescent="0.25">
      <c r="B133" s="22"/>
      <c r="C133" s="22"/>
      <c r="M133" s="22"/>
    </row>
    <row r="134" spans="1:13" x14ac:dyDescent="0.25">
      <c r="B134" s="22"/>
      <c r="C134" s="22"/>
      <c r="M134" s="22"/>
    </row>
    <row r="135" spans="1:13" x14ac:dyDescent="0.25">
      <c r="B135" s="22"/>
      <c r="C135" s="22"/>
      <c r="D135" s="22"/>
      <c r="E135" s="22"/>
      <c r="F135" s="22"/>
      <c r="G135" s="12"/>
      <c r="H135" s="22"/>
      <c r="I135" s="22"/>
      <c r="J135" s="22"/>
      <c r="K135" s="22"/>
      <c r="M135" s="22"/>
    </row>
    <row r="136" spans="1:13" x14ac:dyDescent="0.25">
      <c r="B136" s="22"/>
      <c r="C136" s="22"/>
      <c r="M136" s="22"/>
    </row>
    <row r="137" spans="1:13" x14ac:dyDescent="0.25">
      <c r="B137" s="22"/>
      <c r="C137" s="22"/>
      <c r="M137" s="22"/>
    </row>
    <row r="138" spans="1:13" x14ac:dyDescent="0.25">
      <c r="B138" s="22"/>
      <c r="M138" s="22"/>
    </row>
    <row r="139" spans="1:13" x14ac:dyDescent="0.25">
      <c r="B139" s="22"/>
      <c r="M139" s="22"/>
    </row>
    <row r="140" spans="1:13" x14ac:dyDescent="0.25">
      <c r="B140" s="22"/>
      <c r="M140" s="22"/>
    </row>
    <row r="141" spans="1:13" x14ac:dyDescent="0.25">
      <c r="B141" s="22"/>
      <c r="C141" s="22"/>
      <c r="M141" s="22"/>
    </row>
    <row r="142" spans="1:13" x14ac:dyDescent="0.25">
      <c r="B142" s="22"/>
      <c r="C142" s="22"/>
      <c r="M142" s="22"/>
    </row>
    <row r="143" spans="1:13" x14ac:dyDescent="0.25">
      <c r="B143" s="22"/>
      <c r="C143" s="22"/>
      <c r="M143" s="22"/>
    </row>
    <row r="144" spans="1:13" x14ac:dyDescent="0.25">
      <c r="B144" s="22"/>
      <c r="C144" s="22"/>
      <c r="M144" s="22"/>
    </row>
    <row r="145" spans="2:13" x14ac:dyDescent="0.25">
      <c r="B145" s="22"/>
      <c r="C145" s="22"/>
      <c r="M145" s="22"/>
    </row>
    <row r="146" spans="2:13" x14ac:dyDescent="0.25">
      <c r="B146" s="22"/>
      <c r="C146" s="22"/>
      <c r="M146" s="22"/>
    </row>
    <row r="147" spans="2:13" x14ac:dyDescent="0.25">
      <c r="B147" s="22"/>
      <c r="C147" s="22"/>
      <c r="M147" s="22"/>
    </row>
    <row r="148" spans="2:13" x14ac:dyDescent="0.25">
      <c r="B148" s="22"/>
      <c r="C148" s="22"/>
      <c r="M148" s="22"/>
    </row>
    <row r="149" spans="2:13" x14ac:dyDescent="0.25">
      <c r="B149" s="22"/>
      <c r="C149" s="22"/>
      <c r="M149" s="22"/>
    </row>
    <row r="150" spans="2:13" x14ac:dyDescent="0.25">
      <c r="B150" s="22"/>
      <c r="C150" s="22"/>
      <c r="M150" s="22"/>
    </row>
    <row r="151" spans="2:13" x14ac:dyDescent="0.25">
      <c r="B151" s="22"/>
      <c r="C151" s="22"/>
      <c r="M151" s="22"/>
    </row>
    <row r="152" spans="2:13" x14ac:dyDescent="0.25">
      <c r="B152" s="22"/>
      <c r="C152" s="22"/>
      <c r="M152" s="22"/>
    </row>
    <row r="153" spans="2:13" x14ac:dyDescent="0.25">
      <c r="B153" s="22"/>
      <c r="C153" s="22"/>
      <c r="M153" s="22"/>
    </row>
    <row r="154" spans="2:13" x14ac:dyDescent="0.25">
      <c r="B154" s="22"/>
      <c r="C154" s="22"/>
      <c r="M154" s="22"/>
    </row>
    <row r="155" spans="2:13" x14ac:dyDescent="0.25">
      <c r="B155" s="22"/>
      <c r="C155" s="22"/>
      <c r="M155" s="22"/>
    </row>
    <row r="156" spans="2:13" x14ac:dyDescent="0.25">
      <c r="B156" s="22"/>
      <c r="C156" s="22"/>
      <c r="D156" s="22"/>
      <c r="E156" s="22"/>
      <c r="F156" s="22"/>
      <c r="G156" s="12"/>
      <c r="H156" s="22"/>
      <c r="I156" s="22"/>
      <c r="J156" s="22"/>
      <c r="K156" s="22"/>
      <c r="M156" s="22"/>
    </row>
    <row r="157" spans="2:13" x14ac:dyDescent="0.25">
      <c r="B157" s="22"/>
      <c r="C157" s="22"/>
      <c r="M157" s="22"/>
    </row>
    <row r="158" spans="2:13" x14ac:dyDescent="0.25">
      <c r="B158" s="22"/>
      <c r="C158" s="22"/>
      <c r="M158" s="22"/>
    </row>
    <row r="159" spans="2:13" x14ac:dyDescent="0.25">
      <c r="B159" s="22"/>
      <c r="C159" s="22"/>
      <c r="M159" s="22"/>
    </row>
    <row r="160" spans="2:13" x14ac:dyDescent="0.25">
      <c r="B160" s="22"/>
      <c r="C160" s="22"/>
      <c r="M160" s="22"/>
    </row>
    <row r="161" spans="2:13" x14ac:dyDescent="0.25">
      <c r="B161" s="22"/>
      <c r="C161" s="22"/>
      <c r="M161" s="22"/>
    </row>
    <row r="162" spans="2:13" x14ac:dyDescent="0.25">
      <c r="B162" s="22"/>
      <c r="C162" s="22"/>
      <c r="M162" s="22"/>
    </row>
    <row r="163" spans="2:13" x14ac:dyDescent="0.25">
      <c r="B163" s="22"/>
      <c r="C163" s="22"/>
      <c r="M163" s="22"/>
    </row>
    <row r="164" spans="2:13" x14ac:dyDescent="0.25">
      <c r="B164" s="22"/>
      <c r="C164" s="22"/>
      <c r="M164" s="22"/>
    </row>
    <row r="165" spans="2:13" x14ac:dyDescent="0.25">
      <c r="B165" s="22"/>
      <c r="C165" s="22"/>
      <c r="M165" s="22"/>
    </row>
    <row r="166" spans="2:13" x14ac:dyDescent="0.25">
      <c r="B166" s="22"/>
      <c r="C166" s="22"/>
      <c r="M166" s="22"/>
    </row>
    <row r="167" spans="2:13" x14ac:dyDescent="0.25">
      <c r="B167" s="22"/>
      <c r="C167" s="22"/>
      <c r="M167" s="22"/>
    </row>
    <row r="168" spans="2:13" x14ac:dyDescent="0.25">
      <c r="B168" s="22"/>
      <c r="C168" s="22"/>
      <c r="M168" s="22"/>
    </row>
    <row r="169" spans="2:13" x14ac:dyDescent="0.25">
      <c r="B169" s="22"/>
      <c r="C169" s="22"/>
      <c r="M169" s="12"/>
    </row>
    <row r="170" spans="2:13" x14ac:dyDescent="0.25">
      <c r="B170" s="22"/>
      <c r="C170" s="22"/>
      <c r="M170" s="12"/>
    </row>
    <row r="171" spans="2:13" x14ac:dyDescent="0.25">
      <c r="B171" s="22"/>
      <c r="C171" s="22"/>
      <c r="M171" s="12"/>
    </row>
    <row r="172" spans="2:13" x14ac:dyDescent="0.25">
      <c r="B172" s="22"/>
      <c r="C172" s="22"/>
      <c r="M172" s="12"/>
    </row>
    <row r="173" spans="2:13" x14ac:dyDescent="0.25">
      <c r="B173" s="22"/>
      <c r="C173" s="22"/>
      <c r="M173" s="24"/>
    </row>
    <row r="174" spans="2:13" x14ac:dyDescent="0.25">
      <c r="B174" s="22"/>
      <c r="C174" s="22"/>
      <c r="M174" s="24"/>
    </row>
    <row r="175" spans="2:13" x14ac:dyDescent="0.25">
      <c r="B175" s="22"/>
      <c r="C175" s="22"/>
      <c r="M175" s="24"/>
    </row>
    <row r="176" spans="2:13" x14ac:dyDescent="0.25">
      <c r="B176" s="22"/>
      <c r="C176" s="22"/>
      <c r="M176" s="24"/>
    </row>
    <row r="177" spans="2:13" x14ac:dyDescent="0.25">
      <c r="B177" s="22"/>
      <c r="C177" s="22"/>
      <c r="M177" s="22"/>
    </row>
    <row r="178" spans="2:13" x14ac:dyDescent="0.25">
      <c r="B178" s="22"/>
      <c r="C178" s="22"/>
      <c r="M178" s="22"/>
    </row>
    <row r="179" spans="2:13" x14ac:dyDescent="0.25">
      <c r="B179" s="22"/>
      <c r="C179" s="22"/>
      <c r="J179" s="22"/>
      <c r="K179" s="24"/>
      <c r="M179" s="22"/>
    </row>
    <row r="180" spans="2:13" x14ac:dyDescent="0.25">
      <c r="B180" s="22"/>
      <c r="C180" s="22"/>
      <c r="J180" s="22"/>
      <c r="K180" s="22"/>
      <c r="M180" s="22"/>
    </row>
    <row r="181" spans="2:13" x14ac:dyDescent="0.25">
      <c r="B181" s="22"/>
      <c r="C181" s="22"/>
      <c r="J181" s="22"/>
      <c r="K181" s="22"/>
      <c r="M181" s="22"/>
    </row>
    <row r="182" spans="2:13" x14ac:dyDescent="0.25">
      <c r="B182" s="22"/>
      <c r="C182" s="22"/>
      <c r="J182" s="22"/>
      <c r="K182" s="22"/>
      <c r="M182" s="22"/>
    </row>
    <row r="183" spans="2:13" x14ac:dyDescent="0.25">
      <c r="B183" s="22"/>
      <c r="C183" s="22"/>
      <c r="J183" s="22"/>
      <c r="K183" s="22"/>
      <c r="M183" s="22"/>
    </row>
    <row r="184" spans="2:13" x14ac:dyDescent="0.25">
      <c r="B184" s="22"/>
      <c r="C184" s="22"/>
      <c r="J184" s="22"/>
      <c r="K184" s="22"/>
      <c r="M184" s="22"/>
    </row>
    <row r="185" spans="2:13" x14ac:dyDescent="0.25">
      <c r="B185" s="22"/>
      <c r="C185" s="22"/>
      <c r="J185" s="22"/>
      <c r="K185" s="22"/>
      <c r="L185" s="22"/>
      <c r="M185" s="22"/>
    </row>
    <row r="186" spans="2:13" x14ac:dyDescent="0.25">
      <c r="B186" s="22"/>
      <c r="C186" s="22"/>
      <c r="J186" s="22"/>
      <c r="K186" s="22"/>
      <c r="L186" s="22"/>
      <c r="M186" s="22"/>
    </row>
    <row r="187" spans="2:13" x14ac:dyDescent="0.25">
      <c r="B187" s="22"/>
      <c r="C187" s="22"/>
      <c r="J187" s="22"/>
      <c r="K187" s="22"/>
      <c r="M187" s="22"/>
    </row>
    <row r="188" spans="2:13" x14ac:dyDescent="0.25">
      <c r="B188" s="22"/>
      <c r="C188" s="22"/>
      <c r="J188" s="22"/>
      <c r="K188" s="22"/>
      <c r="M188" s="22"/>
    </row>
    <row r="189" spans="2:13" x14ac:dyDescent="0.25">
      <c r="B189" s="22"/>
      <c r="C189" s="22"/>
      <c r="H189" s="22"/>
      <c r="I189" s="22"/>
      <c r="J189" s="22"/>
    </row>
    <row r="190" spans="2:13" x14ac:dyDescent="0.25">
      <c r="B190" s="22"/>
      <c r="C190" s="22"/>
      <c r="H190" s="22"/>
      <c r="I190" s="22"/>
      <c r="J190" s="22"/>
    </row>
    <row r="191" spans="2:13" x14ac:dyDescent="0.25">
      <c r="B191" s="22"/>
      <c r="C191" s="22"/>
      <c r="H191" s="22"/>
      <c r="I191" s="22"/>
      <c r="J191" s="22"/>
    </row>
    <row r="192" spans="2:13" x14ac:dyDescent="0.25">
      <c r="B192" s="22"/>
      <c r="C192" s="22"/>
      <c r="H192" s="22"/>
      <c r="I192" s="22"/>
      <c r="J192" s="22"/>
    </row>
    <row r="193" spans="2:13" x14ac:dyDescent="0.25">
      <c r="B193" s="22"/>
      <c r="C193" s="22"/>
      <c r="H193" s="22"/>
      <c r="I193" s="22"/>
      <c r="J193" s="22"/>
    </row>
    <row r="194" spans="2:13" x14ac:dyDescent="0.25">
      <c r="B194" s="22"/>
      <c r="C194" s="22"/>
      <c r="J194" s="22"/>
    </row>
    <row r="195" spans="2:13" x14ac:dyDescent="0.25">
      <c r="B195" s="22"/>
      <c r="C195" s="22"/>
      <c r="J195" s="22"/>
    </row>
    <row r="196" spans="2:13" x14ac:dyDescent="0.25">
      <c r="B196" s="22"/>
      <c r="C196" s="22"/>
      <c r="J196" s="22"/>
    </row>
    <row r="197" spans="2:13" x14ac:dyDescent="0.25">
      <c r="B197" s="22"/>
      <c r="C197" s="22"/>
      <c r="J197" s="22"/>
    </row>
    <row r="198" spans="2:13" x14ac:dyDescent="0.25">
      <c r="B198" s="22"/>
      <c r="C198" s="22"/>
      <c r="J198" s="22"/>
    </row>
    <row r="199" spans="2:13" x14ac:dyDescent="0.25">
      <c r="B199" s="22"/>
      <c r="C199" s="22"/>
      <c r="J199" s="22"/>
    </row>
    <row r="200" spans="2:13" x14ac:dyDescent="0.25">
      <c r="B200" s="22"/>
      <c r="C200" s="22"/>
      <c r="D200" s="22"/>
      <c r="E200" s="22"/>
      <c r="F200" s="22"/>
      <c r="J200" s="22"/>
      <c r="K200" s="22"/>
    </row>
    <row r="201" spans="2:13" x14ac:dyDescent="0.25">
      <c r="B201" s="22"/>
      <c r="C201" s="22"/>
      <c r="J201" s="22"/>
      <c r="K201" s="22"/>
      <c r="M201" s="22"/>
    </row>
    <row r="202" spans="2:13" x14ac:dyDescent="0.25">
      <c r="B202" s="22"/>
      <c r="C202" s="22"/>
      <c r="J202" s="22"/>
      <c r="K202" s="22"/>
      <c r="M202" s="22"/>
    </row>
    <row r="203" spans="2:13" x14ac:dyDescent="0.25">
      <c r="B203" s="22"/>
      <c r="C203" s="22"/>
      <c r="J203" s="22"/>
      <c r="K203" s="22"/>
      <c r="M203" s="22"/>
    </row>
    <row r="204" spans="2:13" x14ac:dyDescent="0.25">
      <c r="B204" s="22"/>
      <c r="C204" s="22"/>
      <c r="J204" s="22"/>
      <c r="K204" s="22"/>
      <c r="M204" s="22"/>
    </row>
    <row r="205" spans="2:13" x14ac:dyDescent="0.25">
      <c r="B205" s="22"/>
      <c r="C205" s="22"/>
      <c r="J205" s="22"/>
      <c r="K205" s="22"/>
      <c r="M205" s="22"/>
    </row>
    <row r="206" spans="2:13" x14ac:dyDescent="0.25">
      <c r="B206" s="22"/>
      <c r="C206" s="22"/>
      <c r="J206" s="22"/>
      <c r="K206" s="22"/>
      <c r="M206" s="22"/>
    </row>
    <row r="207" spans="2:13" x14ac:dyDescent="0.25">
      <c r="B207" s="22"/>
      <c r="C207" s="22"/>
      <c r="J207" s="22"/>
      <c r="K207" s="22"/>
      <c r="M207" s="22"/>
    </row>
    <row r="208" spans="2:13" x14ac:dyDescent="0.25">
      <c r="B208" s="22"/>
      <c r="C208" s="22"/>
      <c r="J208" s="22"/>
      <c r="K208" s="22"/>
      <c r="M208" s="22"/>
    </row>
    <row r="209" spans="2:13" x14ac:dyDescent="0.25">
      <c r="B209" s="22"/>
      <c r="C209" s="22"/>
      <c r="J209" s="22"/>
      <c r="K209" s="22"/>
      <c r="M209" s="22"/>
    </row>
    <row r="210" spans="2:13" x14ac:dyDescent="0.25">
      <c r="B210" s="22"/>
      <c r="C210" s="22"/>
      <c r="J210" s="22"/>
      <c r="K210" s="22"/>
      <c r="M210" s="22"/>
    </row>
    <row r="211" spans="2:13" x14ac:dyDescent="0.25">
      <c r="B211" s="22"/>
      <c r="C211" s="22"/>
      <c r="J211" s="22"/>
      <c r="K211" s="22"/>
      <c r="M211" s="22"/>
    </row>
    <row r="212" spans="2:13" x14ac:dyDescent="0.25">
      <c r="B212" s="22"/>
      <c r="C212" s="22"/>
      <c r="J212" s="22"/>
      <c r="K212" s="22"/>
      <c r="M212" s="22"/>
    </row>
    <row r="213" spans="2:13" x14ac:dyDescent="0.25">
      <c r="B213" s="22"/>
      <c r="C213" s="22"/>
      <c r="J213" s="22"/>
      <c r="K213" s="22"/>
      <c r="M213" s="22"/>
    </row>
    <row r="214" spans="2:13" x14ac:dyDescent="0.25">
      <c r="B214" s="22"/>
      <c r="C214" s="22"/>
      <c r="J214" s="22"/>
      <c r="K214" s="22"/>
      <c r="M214" s="22"/>
    </row>
    <row r="215" spans="2:13" x14ac:dyDescent="0.25">
      <c r="B215" s="22"/>
      <c r="C215" s="22"/>
      <c r="J215" s="22"/>
      <c r="K215" s="22"/>
      <c r="M215" s="22"/>
    </row>
    <row r="216" spans="2:13" x14ac:dyDescent="0.25">
      <c r="B216" s="22"/>
      <c r="C216" s="22"/>
      <c r="J216" s="22"/>
      <c r="K216" s="22"/>
      <c r="M216" s="22"/>
    </row>
    <row r="217" spans="2:13" x14ac:dyDescent="0.25">
      <c r="B217" s="22"/>
      <c r="C217" s="22"/>
      <c r="J217" s="22"/>
      <c r="K217" s="22"/>
      <c r="M217" s="22"/>
    </row>
    <row r="218" spans="2:13" x14ac:dyDescent="0.25">
      <c r="B218" s="22"/>
      <c r="C218" s="22"/>
      <c r="J218" s="22"/>
      <c r="M218" s="22"/>
    </row>
    <row r="219" spans="2:13" x14ac:dyDescent="0.25">
      <c r="B219" s="22"/>
      <c r="C219" s="22"/>
      <c r="J219" s="22"/>
      <c r="M219" s="22"/>
    </row>
    <row r="220" spans="2:13" x14ac:dyDescent="0.25">
      <c r="B220" s="22"/>
      <c r="C220" s="22"/>
      <c r="J220" s="22"/>
      <c r="K220" s="22"/>
      <c r="M220" s="22"/>
    </row>
    <row r="221" spans="2:13" x14ac:dyDescent="0.25">
      <c r="B221" s="22"/>
      <c r="C221" s="22"/>
      <c r="J221" s="22"/>
      <c r="K221" s="22"/>
      <c r="M221" s="22"/>
    </row>
    <row r="222" spans="2:13" x14ac:dyDescent="0.25">
      <c r="B222" s="22"/>
      <c r="C222" s="22"/>
      <c r="J222" s="22"/>
      <c r="K222" s="22"/>
      <c r="M222" s="22"/>
    </row>
    <row r="223" spans="2:13" x14ac:dyDescent="0.25">
      <c r="B223" s="22"/>
      <c r="C223" s="22"/>
      <c r="J223" s="22"/>
      <c r="K223" s="22"/>
      <c r="M223" s="22"/>
    </row>
    <row r="224" spans="2:13" x14ac:dyDescent="0.25">
      <c r="B224" s="22"/>
      <c r="C224" s="22"/>
      <c r="J224" s="22"/>
      <c r="K224" s="22"/>
      <c r="M224" s="22"/>
    </row>
    <row r="225" spans="2:15" x14ac:dyDescent="0.25">
      <c r="B225" s="22"/>
      <c r="C225" s="22"/>
      <c r="J225" s="22"/>
      <c r="K225" s="22"/>
      <c r="M225" s="22"/>
    </row>
    <row r="226" spans="2:15" x14ac:dyDescent="0.25">
      <c r="B226" s="22"/>
      <c r="C226" s="22"/>
      <c r="J226" s="22"/>
      <c r="K226" s="22"/>
      <c r="M226" s="22"/>
    </row>
    <row r="227" spans="2:15" x14ac:dyDescent="0.25">
      <c r="B227" s="22"/>
      <c r="C227" s="22"/>
      <c r="D227" s="22"/>
      <c r="E227" s="22"/>
      <c r="F227" s="22"/>
      <c r="G227" s="12"/>
      <c r="H227" s="22"/>
      <c r="I227" s="22"/>
      <c r="J227" s="22"/>
      <c r="K227" s="22"/>
      <c r="M227" s="22"/>
    </row>
    <row r="228" spans="2:15" x14ac:dyDescent="0.25">
      <c r="B228" s="22"/>
      <c r="C228" s="22"/>
      <c r="J228" s="22"/>
      <c r="K228" s="22"/>
      <c r="M228" s="22"/>
    </row>
    <row r="229" spans="2:15" x14ac:dyDescent="0.25">
      <c r="B229" s="22"/>
      <c r="C229" s="22"/>
      <c r="J229" s="22"/>
      <c r="K229" s="22"/>
      <c r="M229" s="22"/>
    </row>
    <row r="230" spans="2:15" x14ac:dyDescent="0.25">
      <c r="B230" s="22"/>
      <c r="C230" s="22"/>
      <c r="J230" s="22"/>
      <c r="K230" s="22"/>
      <c r="M230" s="22"/>
    </row>
    <row r="231" spans="2:15" x14ac:dyDescent="0.25">
      <c r="B231" s="22"/>
      <c r="C231" s="22"/>
      <c r="J231" s="22"/>
      <c r="K231" s="22"/>
      <c r="M231" s="22"/>
    </row>
    <row r="232" spans="2:15" x14ac:dyDescent="0.25">
      <c r="B232" s="22"/>
      <c r="C232" s="22"/>
      <c r="E232" s="22"/>
      <c r="F232" s="22"/>
      <c r="H232" s="22"/>
      <c r="I232" s="22"/>
      <c r="J232" s="22"/>
      <c r="K232" s="22"/>
      <c r="M232" s="22"/>
    </row>
    <row r="233" spans="2:15" x14ac:dyDescent="0.25">
      <c r="B233" s="22"/>
      <c r="C233" s="22"/>
      <c r="J233" s="22"/>
      <c r="K233" s="22"/>
      <c r="M233" s="22"/>
    </row>
    <row r="234" spans="2:15" x14ac:dyDescent="0.25">
      <c r="B234" s="22"/>
      <c r="C234" s="22"/>
      <c r="J234" s="22"/>
      <c r="K234" s="22"/>
      <c r="M234" s="22"/>
      <c r="N234" s="19" t="e">
        <f t="shared" ref="N234:N297" ca="1" si="6">dispColorIndex(B234)</f>
        <v>#NAME?</v>
      </c>
      <c r="O234" s="19" t="str">
        <f t="shared" ref="O234:O297" si="7">IF(B234="Implemented", CONCATENATE("&lt;row&gt;&lt;cell&gt;",L234,"&lt;/cell&gt;&lt;cell&gt;",J234,"&lt;/cell&gt;&lt;cell&gt;",K234,"&lt;/cell&gt;&lt;/row&gt;"),"")</f>
        <v/>
      </c>
    </row>
    <row r="235" spans="2:15" x14ac:dyDescent="0.25">
      <c r="B235" s="22"/>
      <c r="C235" s="22"/>
      <c r="J235" s="22"/>
      <c r="K235" s="22"/>
      <c r="M235" s="22"/>
      <c r="N235" s="19" t="e">
        <f t="shared" ca="1" si="6"/>
        <v>#NAME?</v>
      </c>
      <c r="O235" s="19" t="str">
        <f t="shared" si="7"/>
        <v/>
      </c>
    </row>
    <row r="236" spans="2:15" x14ac:dyDescent="0.25">
      <c r="B236" s="22"/>
      <c r="C236" s="22"/>
      <c r="J236" s="22"/>
      <c r="K236" s="22"/>
      <c r="M236" s="22"/>
      <c r="N236" s="19" t="e">
        <f t="shared" ca="1" si="6"/>
        <v>#NAME?</v>
      </c>
      <c r="O236" s="19" t="str">
        <f t="shared" si="7"/>
        <v/>
      </c>
    </row>
    <row r="237" spans="2:15" x14ac:dyDescent="0.25">
      <c r="B237" s="22"/>
      <c r="C237" s="22"/>
      <c r="J237" s="22"/>
      <c r="K237" s="22"/>
      <c r="M237" s="22"/>
      <c r="N237" s="19" t="e">
        <f t="shared" ca="1" si="6"/>
        <v>#NAME?</v>
      </c>
      <c r="O237" s="19" t="str">
        <f t="shared" si="7"/>
        <v/>
      </c>
    </row>
    <row r="238" spans="2:15" x14ac:dyDescent="0.25">
      <c r="B238" s="22"/>
      <c r="C238" s="22"/>
      <c r="J238" s="22"/>
      <c r="K238" s="22"/>
      <c r="M238" s="22"/>
      <c r="N238" s="19" t="e">
        <f t="shared" ca="1" si="6"/>
        <v>#NAME?</v>
      </c>
      <c r="O238" s="19" t="str">
        <f t="shared" si="7"/>
        <v/>
      </c>
    </row>
    <row r="239" spans="2:15" x14ac:dyDescent="0.25">
      <c r="B239" s="22"/>
      <c r="C239" s="22"/>
      <c r="J239" s="22"/>
      <c r="K239" s="22"/>
      <c r="M239" s="22"/>
      <c r="N239" s="19" t="e">
        <f t="shared" ca="1" si="6"/>
        <v>#NAME?</v>
      </c>
      <c r="O239" s="19" t="str">
        <f t="shared" si="7"/>
        <v/>
      </c>
    </row>
    <row r="240" spans="2:15" x14ac:dyDescent="0.25">
      <c r="B240" s="22"/>
      <c r="C240" s="22"/>
      <c r="J240" s="22"/>
      <c r="K240" s="22"/>
      <c r="M240" s="22"/>
      <c r="N240" s="19" t="e">
        <f t="shared" ca="1" si="6"/>
        <v>#NAME?</v>
      </c>
      <c r="O240" s="19" t="str">
        <f t="shared" si="7"/>
        <v/>
      </c>
    </row>
    <row r="241" spans="2:15" x14ac:dyDescent="0.25">
      <c r="B241" s="22"/>
      <c r="C241" s="22"/>
      <c r="J241" s="22"/>
      <c r="K241" s="22"/>
      <c r="M241" s="22"/>
      <c r="N241" s="19" t="e">
        <f t="shared" ca="1" si="6"/>
        <v>#NAME?</v>
      </c>
      <c r="O241" s="19" t="str">
        <f t="shared" si="7"/>
        <v/>
      </c>
    </row>
    <row r="242" spans="2:15" x14ac:dyDescent="0.25">
      <c r="B242" s="22"/>
      <c r="C242" s="22"/>
      <c r="J242" s="22"/>
      <c r="K242" s="22"/>
      <c r="M242" s="22"/>
      <c r="N242" s="19" t="e">
        <f t="shared" ca="1" si="6"/>
        <v>#NAME?</v>
      </c>
      <c r="O242" s="19" t="str">
        <f t="shared" si="7"/>
        <v/>
      </c>
    </row>
    <row r="243" spans="2:15" x14ac:dyDescent="0.25">
      <c r="B243" s="22"/>
      <c r="C243" s="22"/>
      <c r="J243" s="22"/>
      <c r="K243" s="22"/>
      <c r="M243" s="22"/>
      <c r="N243" s="19" t="e">
        <f t="shared" ca="1" si="6"/>
        <v>#NAME?</v>
      </c>
      <c r="O243" s="19" t="str">
        <f t="shared" si="7"/>
        <v/>
      </c>
    </row>
    <row r="244" spans="2:15" x14ac:dyDescent="0.25">
      <c r="B244" s="22"/>
      <c r="C244" s="22"/>
      <c r="J244" s="22"/>
      <c r="K244" s="22"/>
      <c r="M244" s="22"/>
      <c r="N244" s="19" t="e">
        <f t="shared" ca="1" si="6"/>
        <v>#NAME?</v>
      </c>
      <c r="O244" s="19" t="str">
        <f t="shared" si="7"/>
        <v/>
      </c>
    </row>
    <row r="245" spans="2:15" x14ac:dyDescent="0.25">
      <c r="B245" s="22"/>
      <c r="C245" s="22"/>
      <c r="J245" s="22"/>
      <c r="K245" s="22"/>
      <c r="M245" s="22"/>
      <c r="N245" s="19" t="e">
        <f t="shared" ca="1" si="6"/>
        <v>#NAME?</v>
      </c>
      <c r="O245" s="19" t="str">
        <f t="shared" si="7"/>
        <v/>
      </c>
    </row>
    <row r="246" spans="2:15" x14ac:dyDescent="0.25">
      <c r="B246" s="22"/>
      <c r="C246" s="22"/>
      <c r="J246" s="22"/>
      <c r="K246" s="22"/>
      <c r="M246" s="22"/>
      <c r="N246" s="19" t="e">
        <f t="shared" ca="1" si="6"/>
        <v>#NAME?</v>
      </c>
      <c r="O246" s="19" t="str">
        <f t="shared" si="7"/>
        <v/>
      </c>
    </row>
    <row r="247" spans="2:15" x14ac:dyDescent="0.25">
      <c r="B247" s="22"/>
      <c r="C247" s="22"/>
      <c r="J247" s="22"/>
      <c r="K247" s="22"/>
      <c r="M247" s="22"/>
      <c r="N247" s="19" t="e">
        <f t="shared" ca="1" si="6"/>
        <v>#NAME?</v>
      </c>
      <c r="O247" s="19" t="str">
        <f t="shared" si="7"/>
        <v/>
      </c>
    </row>
    <row r="248" spans="2:15" x14ac:dyDescent="0.25">
      <c r="B248" s="22"/>
      <c r="C248" s="22"/>
      <c r="J248" s="22"/>
      <c r="K248" s="22"/>
      <c r="M248" s="22"/>
      <c r="N248" s="19" t="e">
        <f t="shared" ca="1" si="6"/>
        <v>#NAME?</v>
      </c>
      <c r="O248" s="19" t="str">
        <f t="shared" si="7"/>
        <v/>
      </c>
    </row>
    <row r="249" spans="2:15" x14ac:dyDescent="0.25">
      <c r="B249" s="22"/>
      <c r="C249" s="22"/>
      <c r="J249" s="22"/>
      <c r="K249" s="22"/>
      <c r="M249" s="22"/>
      <c r="N249" s="19" t="e">
        <f t="shared" ca="1" si="6"/>
        <v>#NAME?</v>
      </c>
      <c r="O249" s="19" t="str">
        <f t="shared" si="7"/>
        <v/>
      </c>
    </row>
    <row r="250" spans="2:15" x14ac:dyDescent="0.25">
      <c r="B250" s="22"/>
      <c r="C250" s="22"/>
      <c r="J250" s="22"/>
      <c r="K250" s="22"/>
      <c r="M250" s="22"/>
      <c r="N250" s="19" t="e">
        <f t="shared" ca="1" si="6"/>
        <v>#NAME?</v>
      </c>
      <c r="O250" s="19" t="str">
        <f t="shared" si="7"/>
        <v/>
      </c>
    </row>
    <row r="251" spans="2:15" x14ac:dyDescent="0.25">
      <c r="B251" s="22"/>
      <c r="C251" s="22"/>
      <c r="J251" s="22"/>
      <c r="K251" s="22"/>
      <c r="M251" s="22"/>
      <c r="N251" s="19" t="e">
        <f t="shared" ca="1" si="6"/>
        <v>#NAME?</v>
      </c>
      <c r="O251" s="19" t="str">
        <f t="shared" si="7"/>
        <v/>
      </c>
    </row>
    <row r="252" spans="2:15" x14ac:dyDescent="0.25">
      <c r="B252" s="22"/>
      <c r="C252" s="22"/>
      <c r="J252" s="22"/>
      <c r="K252" s="22"/>
      <c r="M252" s="22"/>
      <c r="N252" s="19" t="e">
        <f t="shared" ca="1" si="6"/>
        <v>#NAME?</v>
      </c>
      <c r="O252" s="19" t="str">
        <f t="shared" si="7"/>
        <v/>
      </c>
    </row>
    <row r="253" spans="2:15" x14ac:dyDescent="0.25">
      <c r="B253" s="22"/>
      <c r="C253" s="22"/>
      <c r="D253" s="22"/>
      <c r="E253" s="22"/>
      <c r="F253" s="22"/>
      <c r="G253" s="12"/>
      <c r="H253" s="22"/>
      <c r="I253" s="22"/>
      <c r="J253" s="22"/>
      <c r="K253" s="22"/>
      <c r="M253" s="22"/>
      <c r="N253" s="19" t="e">
        <f t="shared" ca="1" si="6"/>
        <v>#NAME?</v>
      </c>
      <c r="O253" s="19" t="str">
        <f t="shared" si="7"/>
        <v/>
      </c>
    </row>
    <row r="254" spans="2:15" x14ac:dyDescent="0.25">
      <c r="B254" s="22"/>
      <c r="C254" s="22"/>
      <c r="J254" s="22"/>
      <c r="K254" s="22"/>
      <c r="M254" s="22"/>
      <c r="N254" s="19" t="e">
        <f t="shared" ca="1" si="6"/>
        <v>#NAME?</v>
      </c>
      <c r="O254" s="19" t="str">
        <f t="shared" si="7"/>
        <v/>
      </c>
    </row>
    <row r="255" spans="2:15" x14ac:dyDescent="0.25">
      <c r="B255" s="22"/>
      <c r="C255" s="22"/>
      <c r="J255" s="22"/>
      <c r="K255" s="22"/>
      <c r="M255" s="22"/>
      <c r="N255" s="19" t="e">
        <f t="shared" ca="1" si="6"/>
        <v>#NAME?</v>
      </c>
      <c r="O255" s="19" t="str">
        <f t="shared" si="7"/>
        <v/>
      </c>
    </row>
    <row r="256" spans="2:15" x14ac:dyDescent="0.25">
      <c r="B256" s="22"/>
      <c r="C256" s="22"/>
      <c r="J256" s="22"/>
      <c r="K256" s="22"/>
      <c r="M256" s="22"/>
      <c r="N256" s="19" t="e">
        <f t="shared" ca="1" si="6"/>
        <v>#NAME?</v>
      </c>
      <c r="O256" s="19" t="str">
        <f t="shared" si="7"/>
        <v/>
      </c>
    </row>
    <row r="257" spans="2:15" x14ac:dyDescent="0.25">
      <c r="B257" s="22"/>
      <c r="C257" s="22"/>
      <c r="J257" s="22"/>
      <c r="K257" s="22"/>
      <c r="M257" s="22"/>
      <c r="N257" s="19" t="e">
        <f t="shared" ca="1" si="6"/>
        <v>#NAME?</v>
      </c>
      <c r="O257" s="19" t="str">
        <f t="shared" si="7"/>
        <v/>
      </c>
    </row>
    <row r="258" spans="2:15" x14ac:dyDescent="0.25">
      <c r="B258" s="22"/>
      <c r="C258" s="22"/>
      <c r="J258" s="22"/>
      <c r="K258" s="22"/>
      <c r="M258" s="22"/>
      <c r="N258" s="19" t="e">
        <f t="shared" ca="1" si="6"/>
        <v>#NAME?</v>
      </c>
      <c r="O258" s="19" t="str">
        <f t="shared" si="7"/>
        <v/>
      </c>
    </row>
    <row r="259" spans="2:15" x14ac:dyDescent="0.25">
      <c r="B259" s="22"/>
      <c r="C259" s="22"/>
      <c r="J259" s="22"/>
      <c r="K259" s="22"/>
      <c r="M259" s="22"/>
      <c r="N259" s="19" t="e">
        <f t="shared" ca="1" si="6"/>
        <v>#NAME?</v>
      </c>
      <c r="O259" s="19" t="str">
        <f t="shared" si="7"/>
        <v/>
      </c>
    </row>
    <row r="260" spans="2:15" x14ac:dyDescent="0.25">
      <c r="B260" s="22"/>
      <c r="C260" s="22"/>
      <c r="J260" s="22"/>
      <c r="K260" s="22"/>
      <c r="M260" s="22"/>
      <c r="N260" s="19" t="e">
        <f t="shared" ca="1" si="6"/>
        <v>#NAME?</v>
      </c>
      <c r="O260" s="19" t="str">
        <f t="shared" si="7"/>
        <v/>
      </c>
    </row>
    <row r="261" spans="2:15" x14ac:dyDescent="0.25">
      <c r="B261" s="22"/>
      <c r="C261" s="22"/>
      <c r="J261" s="22"/>
      <c r="K261" s="22"/>
      <c r="M261" s="22"/>
      <c r="N261" s="19" t="e">
        <f t="shared" ca="1" si="6"/>
        <v>#NAME?</v>
      </c>
      <c r="O261" s="19" t="str">
        <f t="shared" si="7"/>
        <v/>
      </c>
    </row>
    <row r="262" spans="2:15" x14ac:dyDescent="0.25">
      <c r="B262" s="22"/>
      <c r="C262" s="22"/>
      <c r="J262" s="22"/>
      <c r="K262" s="22"/>
      <c r="M262" s="22"/>
      <c r="N262" s="19" t="e">
        <f t="shared" ca="1" si="6"/>
        <v>#NAME?</v>
      </c>
      <c r="O262" s="19" t="str">
        <f t="shared" si="7"/>
        <v/>
      </c>
    </row>
    <row r="263" spans="2:15" x14ac:dyDescent="0.25">
      <c r="B263" s="22"/>
      <c r="C263" s="22"/>
      <c r="J263" s="22"/>
      <c r="K263" s="22"/>
      <c r="M263" s="22"/>
      <c r="N263" s="19" t="e">
        <f t="shared" ca="1" si="6"/>
        <v>#NAME?</v>
      </c>
      <c r="O263" s="19" t="str">
        <f t="shared" si="7"/>
        <v/>
      </c>
    </row>
    <row r="264" spans="2:15" x14ac:dyDescent="0.25">
      <c r="B264" s="22"/>
      <c r="C264" s="22"/>
      <c r="J264" s="22"/>
      <c r="K264" s="22"/>
      <c r="M264" s="22"/>
      <c r="N264" s="19" t="e">
        <f t="shared" ca="1" si="6"/>
        <v>#NAME?</v>
      </c>
      <c r="O264" s="19" t="str">
        <f t="shared" si="7"/>
        <v/>
      </c>
    </row>
    <row r="265" spans="2:15" x14ac:dyDescent="0.25">
      <c r="B265" s="22"/>
      <c r="C265" s="22"/>
      <c r="J265" s="22"/>
      <c r="K265" s="22"/>
      <c r="M265" s="22"/>
      <c r="N265" s="19" t="e">
        <f t="shared" ca="1" si="6"/>
        <v>#NAME?</v>
      </c>
      <c r="O265" s="19" t="str">
        <f t="shared" si="7"/>
        <v/>
      </c>
    </row>
    <row r="266" spans="2:15" x14ac:dyDescent="0.25">
      <c r="B266" s="22"/>
      <c r="C266" s="22"/>
      <c r="J266" s="22"/>
      <c r="K266" s="22"/>
      <c r="M266" s="22"/>
      <c r="N266" s="19" t="e">
        <f t="shared" ca="1" si="6"/>
        <v>#NAME?</v>
      </c>
      <c r="O266" s="19" t="str">
        <f t="shared" si="7"/>
        <v/>
      </c>
    </row>
    <row r="267" spans="2:15" x14ac:dyDescent="0.25">
      <c r="B267" s="22"/>
      <c r="C267" s="22"/>
      <c r="J267" s="22"/>
      <c r="K267" s="22"/>
      <c r="M267" s="22"/>
      <c r="N267" s="19" t="e">
        <f t="shared" ca="1" si="6"/>
        <v>#NAME?</v>
      </c>
      <c r="O267" s="19" t="str">
        <f t="shared" si="7"/>
        <v/>
      </c>
    </row>
    <row r="268" spans="2:15" x14ac:dyDescent="0.25">
      <c r="B268" s="22"/>
      <c r="C268" s="22"/>
      <c r="J268" s="22"/>
      <c r="K268" s="22"/>
      <c r="M268" s="22"/>
      <c r="N268" s="19" t="e">
        <f t="shared" ca="1" si="6"/>
        <v>#NAME?</v>
      </c>
      <c r="O268" s="19" t="str">
        <f t="shared" si="7"/>
        <v/>
      </c>
    </row>
    <row r="269" spans="2:15" x14ac:dyDescent="0.25">
      <c r="B269" s="22"/>
      <c r="C269" s="22"/>
      <c r="J269" s="22"/>
      <c r="K269" s="22"/>
      <c r="M269" s="22"/>
      <c r="N269" s="19" t="e">
        <f t="shared" ca="1" si="6"/>
        <v>#NAME?</v>
      </c>
      <c r="O269" s="19" t="str">
        <f t="shared" si="7"/>
        <v/>
      </c>
    </row>
    <row r="270" spans="2:15" x14ac:dyDescent="0.25">
      <c r="B270" s="22"/>
      <c r="C270" s="22"/>
      <c r="J270" s="22"/>
      <c r="K270" s="22"/>
      <c r="M270" s="22"/>
      <c r="N270" s="19" t="e">
        <f t="shared" ca="1" si="6"/>
        <v>#NAME?</v>
      </c>
      <c r="O270" s="19" t="str">
        <f t="shared" si="7"/>
        <v/>
      </c>
    </row>
    <row r="271" spans="2:15" x14ac:dyDescent="0.25">
      <c r="B271" s="22"/>
      <c r="C271" s="22"/>
      <c r="J271" s="22"/>
      <c r="K271" s="22"/>
      <c r="M271" s="22"/>
      <c r="N271" s="19" t="e">
        <f t="shared" ca="1" si="6"/>
        <v>#NAME?</v>
      </c>
      <c r="O271" s="19" t="str">
        <f t="shared" si="7"/>
        <v/>
      </c>
    </row>
    <row r="272" spans="2:15" x14ac:dyDescent="0.25">
      <c r="B272" s="22"/>
      <c r="C272" s="22"/>
      <c r="J272" s="22"/>
      <c r="K272" s="22"/>
      <c r="M272" s="22"/>
      <c r="N272" s="19" t="e">
        <f t="shared" ca="1" si="6"/>
        <v>#NAME?</v>
      </c>
      <c r="O272" s="19" t="str">
        <f t="shared" si="7"/>
        <v/>
      </c>
    </row>
    <row r="273" spans="2:15" x14ac:dyDescent="0.25">
      <c r="B273" s="22"/>
      <c r="C273" s="22"/>
      <c r="J273" s="22"/>
      <c r="K273" s="22"/>
      <c r="M273" s="22"/>
      <c r="N273" s="19" t="e">
        <f t="shared" ca="1" si="6"/>
        <v>#NAME?</v>
      </c>
      <c r="O273" s="19" t="str">
        <f t="shared" si="7"/>
        <v/>
      </c>
    </row>
    <row r="274" spans="2:15" x14ac:dyDescent="0.25">
      <c r="B274" s="22"/>
      <c r="C274" s="22"/>
      <c r="J274" s="22"/>
      <c r="K274" s="22"/>
      <c r="M274" s="22"/>
      <c r="N274" s="19" t="e">
        <f t="shared" ca="1" si="6"/>
        <v>#NAME?</v>
      </c>
      <c r="O274" s="19" t="str">
        <f t="shared" si="7"/>
        <v/>
      </c>
    </row>
    <row r="275" spans="2:15" x14ac:dyDescent="0.25">
      <c r="B275" s="22"/>
      <c r="C275" s="22"/>
      <c r="J275" s="22"/>
      <c r="K275" s="22"/>
      <c r="M275" s="22"/>
      <c r="N275" s="19" t="e">
        <f t="shared" ca="1" si="6"/>
        <v>#NAME?</v>
      </c>
      <c r="O275" s="19" t="str">
        <f t="shared" si="7"/>
        <v/>
      </c>
    </row>
    <row r="276" spans="2:15" x14ac:dyDescent="0.25">
      <c r="B276" s="22"/>
      <c r="C276" s="22"/>
      <c r="J276" s="22"/>
      <c r="K276" s="22"/>
      <c r="M276" s="22"/>
      <c r="N276" s="19" t="e">
        <f t="shared" ca="1" si="6"/>
        <v>#NAME?</v>
      </c>
      <c r="O276" s="19" t="str">
        <f t="shared" si="7"/>
        <v/>
      </c>
    </row>
    <row r="277" spans="2:15" x14ac:dyDescent="0.25">
      <c r="B277" s="22"/>
      <c r="C277" s="22"/>
      <c r="J277" s="22"/>
      <c r="K277" s="22"/>
      <c r="M277" s="22"/>
      <c r="N277" s="19" t="e">
        <f t="shared" ca="1" si="6"/>
        <v>#NAME?</v>
      </c>
      <c r="O277" s="19" t="str">
        <f t="shared" si="7"/>
        <v/>
      </c>
    </row>
    <row r="278" spans="2:15" x14ac:dyDescent="0.25">
      <c r="B278" s="22"/>
      <c r="C278" s="22"/>
      <c r="J278" s="22"/>
      <c r="K278" s="22"/>
      <c r="M278" s="22"/>
      <c r="N278" s="19" t="e">
        <f t="shared" ca="1" si="6"/>
        <v>#NAME?</v>
      </c>
      <c r="O278" s="19" t="str">
        <f t="shared" si="7"/>
        <v/>
      </c>
    </row>
    <row r="279" spans="2:15" x14ac:dyDescent="0.25">
      <c r="B279" s="22"/>
      <c r="C279" s="22"/>
      <c r="J279" s="22"/>
      <c r="K279" s="22"/>
      <c r="M279" s="22"/>
      <c r="N279" s="19" t="e">
        <f t="shared" ca="1" si="6"/>
        <v>#NAME?</v>
      </c>
      <c r="O279" s="19" t="str">
        <f t="shared" si="7"/>
        <v/>
      </c>
    </row>
    <row r="280" spans="2:15" x14ac:dyDescent="0.25">
      <c r="B280" s="22"/>
      <c r="C280" s="22"/>
      <c r="J280" s="22"/>
      <c r="K280" s="22"/>
      <c r="M280" s="22"/>
      <c r="N280" s="19" t="e">
        <f t="shared" ca="1" si="6"/>
        <v>#NAME?</v>
      </c>
      <c r="O280" s="19" t="str">
        <f t="shared" si="7"/>
        <v/>
      </c>
    </row>
    <row r="281" spans="2:15" x14ac:dyDescent="0.25">
      <c r="B281" s="22"/>
      <c r="C281" s="22"/>
      <c r="D281" s="22"/>
      <c r="E281" s="22"/>
      <c r="F281" s="22"/>
      <c r="G281" s="12"/>
      <c r="H281" s="22"/>
      <c r="I281" s="22"/>
      <c r="J281" s="22"/>
      <c r="K281" s="22"/>
      <c r="M281" s="22"/>
      <c r="N281" s="19" t="e">
        <f t="shared" ca="1" si="6"/>
        <v>#NAME?</v>
      </c>
      <c r="O281" s="19" t="str">
        <f t="shared" si="7"/>
        <v/>
      </c>
    </row>
    <row r="282" spans="2:15" x14ac:dyDescent="0.25">
      <c r="B282" s="22"/>
      <c r="C282" s="22"/>
      <c r="J282" s="22"/>
      <c r="K282" s="22"/>
      <c r="M282" s="22"/>
      <c r="N282" s="19" t="e">
        <f t="shared" ca="1" si="6"/>
        <v>#NAME?</v>
      </c>
      <c r="O282" s="19" t="str">
        <f t="shared" si="7"/>
        <v/>
      </c>
    </row>
    <row r="283" spans="2:15" x14ac:dyDescent="0.25">
      <c r="B283" s="22"/>
      <c r="C283" s="22"/>
      <c r="J283" s="22"/>
      <c r="K283" s="22"/>
      <c r="M283" s="22"/>
      <c r="N283" s="19" t="e">
        <f t="shared" ca="1" si="6"/>
        <v>#NAME?</v>
      </c>
      <c r="O283" s="19" t="str">
        <f t="shared" si="7"/>
        <v/>
      </c>
    </row>
    <row r="284" spans="2:15" x14ac:dyDescent="0.25">
      <c r="B284" s="22"/>
      <c r="C284" s="22"/>
      <c r="J284" s="22"/>
      <c r="K284" s="22"/>
      <c r="M284" s="22"/>
      <c r="N284" s="19" t="e">
        <f t="shared" ca="1" si="6"/>
        <v>#NAME?</v>
      </c>
      <c r="O284" s="19" t="str">
        <f t="shared" si="7"/>
        <v/>
      </c>
    </row>
    <row r="285" spans="2:15" x14ac:dyDescent="0.25">
      <c r="B285" s="22"/>
      <c r="C285" s="22"/>
      <c r="J285" s="22"/>
      <c r="K285" s="22"/>
      <c r="M285" s="22"/>
      <c r="N285" s="19" t="e">
        <f t="shared" ca="1" si="6"/>
        <v>#NAME?</v>
      </c>
      <c r="O285" s="19" t="str">
        <f t="shared" si="7"/>
        <v/>
      </c>
    </row>
    <row r="286" spans="2:15" x14ac:dyDescent="0.25">
      <c r="B286" s="22"/>
      <c r="C286" s="22"/>
      <c r="J286" s="22"/>
      <c r="K286" s="22"/>
      <c r="M286" s="22"/>
      <c r="N286" s="19" t="e">
        <f t="shared" ca="1" si="6"/>
        <v>#NAME?</v>
      </c>
      <c r="O286" s="19" t="str">
        <f t="shared" si="7"/>
        <v/>
      </c>
    </row>
    <row r="287" spans="2:15" x14ac:dyDescent="0.25">
      <c r="B287" s="22"/>
      <c r="C287" s="22"/>
      <c r="J287" s="22"/>
      <c r="K287" s="22"/>
      <c r="M287" s="22"/>
      <c r="N287" s="19" t="e">
        <f t="shared" ca="1" si="6"/>
        <v>#NAME?</v>
      </c>
      <c r="O287" s="19" t="str">
        <f t="shared" si="7"/>
        <v/>
      </c>
    </row>
    <row r="288" spans="2:15" x14ac:dyDescent="0.25">
      <c r="B288" s="22"/>
      <c r="C288" s="22"/>
      <c r="J288" s="22"/>
      <c r="K288" s="22"/>
      <c r="M288" s="22"/>
      <c r="N288" s="19" t="e">
        <f t="shared" ca="1" si="6"/>
        <v>#NAME?</v>
      </c>
      <c r="O288" s="19" t="str">
        <f t="shared" si="7"/>
        <v/>
      </c>
    </row>
    <row r="289" spans="2:15" x14ac:dyDescent="0.25">
      <c r="B289" s="22"/>
      <c r="C289" s="22"/>
      <c r="J289" s="22"/>
      <c r="K289" s="22"/>
      <c r="M289" s="22"/>
      <c r="N289" s="19" t="e">
        <f t="shared" ca="1" si="6"/>
        <v>#NAME?</v>
      </c>
      <c r="O289" s="19" t="str">
        <f t="shared" si="7"/>
        <v/>
      </c>
    </row>
    <row r="290" spans="2:15" x14ac:dyDescent="0.25">
      <c r="B290" s="22"/>
      <c r="C290" s="22"/>
      <c r="J290" s="22"/>
      <c r="K290" s="22"/>
      <c r="M290" s="22"/>
      <c r="N290" s="19" t="e">
        <f t="shared" ca="1" si="6"/>
        <v>#NAME?</v>
      </c>
      <c r="O290" s="19" t="str">
        <f t="shared" si="7"/>
        <v/>
      </c>
    </row>
    <row r="291" spans="2:15" x14ac:dyDescent="0.25">
      <c r="B291" s="22"/>
      <c r="C291" s="22"/>
      <c r="D291" s="22"/>
      <c r="E291" s="22"/>
      <c r="F291" s="22"/>
      <c r="G291" s="12"/>
      <c r="H291" s="22"/>
      <c r="I291" s="22"/>
      <c r="J291" s="22"/>
      <c r="K291" s="22"/>
      <c r="M291" s="22"/>
      <c r="N291" s="19" t="e">
        <f t="shared" ca="1" si="6"/>
        <v>#NAME?</v>
      </c>
      <c r="O291" s="19" t="str">
        <f t="shared" si="7"/>
        <v/>
      </c>
    </row>
    <row r="292" spans="2:15" x14ac:dyDescent="0.25">
      <c r="B292" s="22"/>
      <c r="C292" s="22"/>
      <c r="J292" s="22"/>
      <c r="K292" s="22"/>
      <c r="M292" s="22"/>
      <c r="N292" s="19" t="e">
        <f t="shared" ca="1" si="6"/>
        <v>#NAME?</v>
      </c>
      <c r="O292" s="19" t="str">
        <f t="shared" si="7"/>
        <v/>
      </c>
    </row>
    <row r="293" spans="2:15" x14ac:dyDescent="0.25">
      <c r="B293" s="22"/>
      <c r="C293" s="22"/>
      <c r="J293" s="22"/>
      <c r="K293" s="22"/>
      <c r="M293" s="22"/>
      <c r="N293" s="19" t="e">
        <f t="shared" ca="1" si="6"/>
        <v>#NAME?</v>
      </c>
      <c r="O293" s="19" t="str">
        <f t="shared" si="7"/>
        <v/>
      </c>
    </row>
    <row r="294" spans="2:15" x14ac:dyDescent="0.25">
      <c r="B294" s="22"/>
      <c r="C294" s="22"/>
      <c r="J294" s="22"/>
      <c r="K294" s="22"/>
      <c r="M294" s="22"/>
      <c r="N294" s="19" t="e">
        <f t="shared" ca="1" si="6"/>
        <v>#NAME?</v>
      </c>
      <c r="O294" s="19" t="str">
        <f t="shared" si="7"/>
        <v/>
      </c>
    </row>
    <row r="295" spans="2:15" x14ac:dyDescent="0.25">
      <c r="B295" s="22"/>
      <c r="C295" s="22"/>
      <c r="J295" s="22"/>
      <c r="K295" s="22"/>
      <c r="M295" s="22"/>
      <c r="N295" s="19" t="e">
        <f t="shared" ca="1" si="6"/>
        <v>#NAME?</v>
      </c>
      <c r="O295" s="19" t="str">
        <f t="shared" si="7"/>
        <v/>
      </c>
    </row>
    <row r="296" spans="2:15" x14ac:dyDescent="0.25">
      <c r="B296" s="22"/>
      <c r="C296" s="22"/>
      <c r="J296" s="22"/>
      <c r="K296" s="22"/>
      <c r="M296" s="22"/>
      <c r="N296" s="19" t="e">
        <f t="shared" ca="1" si="6"/>
        <v>#NAME?</v>
      </c>
      <c r="O296" s="19" t="str">
        <f t="shared" si="7"/>
        <v/>
      </c>
    </row>
    <row r="297" spans="2:15" x14ac:dyDescent="0.25">
      <c r="B297" s="22"/>
      <c r="C297" s="22"/>
      <c r="J297" s="22"/>
      <c r="K297" s="22"/>
      <c r="M297" s="22"/>
      <c r="N297" s="19" t="e">
        <f t="shared" ca="1" si="6"/>
        <v>#NAME?</v>
      </c>
      <c r="O297" s="19" t="str">
        <f t="shared" si="7"/>
        <v/>
      </c>
    </row>
    <row r="298" spans="2:15" x14ac:dyDescent="0.25">
      <c r="B298" s="22"/>
      <c r="C298" s="22"/>
      <c r="J298" s="22"/>
      <c r="K298" s="22"/>
      <c r="M298" s="22"/>
      <c r="N298" s="19" t="e">
        <f t="shared" ref="N298:N361" ca="1" si="8">dispColorIndex(B298)</f>
        <v>#NAME?</v>
      </c>
      <c r="O298" s="19" t="str">
        <f t="shared" ref="O298:O361" si="9">IF(B298="Implemented", CONCATENATE("&lt;row&gt;&lt;cell&gt;",L298,"&lt;/cell&gt;&lt;cell&gt;",J298,"&lt;/cell&gt;&lt;cell&gt;",K298,"&lt;/cell&gt;&lt;/row&gt;"),"")</f>
        <v/>
      </c>
    </row>
    <row r="299" spans="2:15" x14ac:dyDescent="0.25">
      <c r="B299" s="22"/>
      <c r="C299" s="22"/>
      <c r="J299" s="22"/>
      <c r="K299" s="22"/>
      <c r="M299" s="22"/>
      <c r="N299" s="19" t="e">
        <f t="shared" ca="1" si="8"/>
        <v>#NAME?</v>
      </c>
      <c r="O299" s="19" t="str">
        <f t="shared" si="9"/>
        <v/>
      </c>
    </row>
    <row r="300" spans="2:15" x14ac:dyDescent="0.25">
      <c r="B300" s="22"/>
      <c r="C300" s="22"/>
      <c r="J300" s="22"/>
      <c r="K300" s="22"/>
      <c r="M300" s="22"/>
      <c r="N300" s="19" t="e">
        <f t="shared" ca="1" si="8"/>
        <v>#NAME?</v>
      </c>
      <c r="O300" s="19" t="str">
        <f t="shared" si="9"/>
        <v/>
      </c>
    </row>
    <row r="301" spans="2:15" x14ac:dyDescent="0.25">
      <c r="B301" s="22"/>
      <c r="C301" s="22"/>
      <c r="J301" s="22"/>
      <c r="K301" s="22"/>
      <c r="M301" s="22"/>
      <c r="N301" s="19" t="e">
        <f t="shared" ca="1" si="8"/>
        <v>#NAME?</v>
      </c>
      <c r="O301" s="19" t="str">
        <f t="shared" si="9"/>
        <v/>
      </c>
    </row>
    <row r="302" spans="2:15" x14ac:dyDescent="0.25">
      <c r="B302" s="22"/>
      <c r="C302" s="22"/>
      <c r="J302" s="22"/>
      <c r="K302" s="22"/>
      <c r="M302" s="22"/>
      <c r="N302" s="19" t="e">
        <f t="shared" ca="1" si="8"/>
        <v>#NAME?</v>
      </c>
      <c r="O302" s="19" t="str">
        <f t="shared" si="9"/>
        <v/>
      </c>
    </row>
    <row r="303" spans="2:15" x14ac:dyDescent="0.25">
      <c r="B303" s="22"/>
      <c r="C303" s="22"/>
      <c r="J303" s="22"/>
      <c r="K303" s="22"/>
      <c r="M303" s="22"/>
      <c r="N303" s="19" t="e">
        <f t="shared" ca="1" si="8"/>
        <v>#NAME?</v>
      </c>
      <c r="O303" s="19" t="str">
        <f t="shared" si="9"/>
        <v/>
      </c>
    </row>
    <row r="304" spans="2:15" x14ac:dyDescent="0.25">
      <c r="B304" s="22"/>
      <c r="C304" s="22"/>
      <c r="J304" s="22"/>
      <c r="K304" s="22"/>
      <c r="M304" s="22"/>
      <c r="N304" s="19" t="e">
        <f t="shared" ca="1" si="8"/>
        <v>#NAME?</v>
      </c>
      <c r="O304" s="19" t="str">
        <f t="shared" si="9"/>
        <v/>
      </c>
    </row>
    <row r="305" spans="2:15" x14ac:dyDescent="0.25">
      <c r="B305" s="22"/>
      <c r="C305" s="22"/>
      <c r="J305" s="22"/>
      <c r="K305" s="22"/>
      <c r="M305" s="22"/>
      <c r="N305" s="19" t="e">
        <f t="shared" ca="1" si="8"/>
        <v>#NAME?</v>
      </c>
      <c r="O305" s="19" t="str">
        <f t="shared" si="9"/>
        <v/>
      </c>
    </row>
    <row r="306" spans="2:15" x14ac:dyDescent="0.25">
      <c r="B306" s="22"/>
      <c r="C306" s="22"/>
      <c r="J306" s="22"/>
      <c r="K306" s="22"/>
      <c r="M306" s="22"/>
      <c r="N306" s="19" t="e">
        <f t="shared" ca="1" si="8"/>
        <v>#NAME?</v>
      </c>
      <c r="O306" s="19" t="str">
        <f t="shared" si="9"/>
        <v/>
      </c>
    </row>
    <row r="307" spans="2:15" x14ac:dyDescent="0.25">
      <c r="B307" s="22"/>
      <c r="C307" s="22"/>
      <c r="J307" s="22"/>
      <c r="K307" s="22"/>
      <c r="M307" s="22"/>
      <c r="N307" s="19" t="e">
        <f t="shared" ca="1" si="8"/>
        <v>#NAME?</v>
      </c>
      <c r="O307" s="19" t="str">
        <f t="shared" si="9"/>
        <v/>
      </c>
    </row>
    <row r="308" spans="2:15" x14ac:dyDescent="0.25">
      <c r="B308" s="22"/>
      <c r="C308" s="22"/>
      <c r="J308" s="22"/>
      <c r="K308" s="22"/>
      <c r="M308" s="22"/>
      <c r="N308" s="19" t="e">
        <f t="shared" ca="1" si="8"/>
        <v>#NAME?</v>
      </c>
      <c r="O308" s="19" t="str">
        <f t="shared" si="9"/>
        <v/>
      </c>
    </row>
    <row r="309" spans="2:15" x14ac:dyDescent="0.25">
      <c r="B309" s="22"/>
      <c r="C309" s="22"/>
      <c r="J309" s="22"/>
      <c r="K309" s="22"/>
      <c r="M309" s="22"/>
      <c r="N309" s="19" t="e">
        <f t="shared" ca="1" si="8"/>
        <v>#NAME?</v>
      </c>
      <c r="O309" s="19" t="str">
        <f t="shared" si="9"/>
        <v/>
      </c>
    </row>
    <row r="310" spans="2:15" x14ac:dyDescent="0.25">
      <c r="B310" s="22"/>
      <c r="C310" s="22"/>
      <c r="J310" s="22"/>
      <c r="K310" s="22"/>
      <c r="M310" s="22"/>
      <c r="N310" s="19" t="e">
        <f t="shared" ca="1" si="8"/>
        <v>#NAME?</v>
      </c>
      <c r="O310" s="19" t="str">
        <f t="shared" si="9"/>
        <v/>
      </c>
    </row>
    <row r="311" spans="2:15" x14ac:dyDescent="0.25">
      <c r="B311" s="22"/>
      <c r="C311" s="22"/>
      <c r="J311" s="22"/>
      <c r="K311" s="22"/>
      <c r="M311" s="22"/>
      <c r="N311" s="19" t="e">
        <f t="shared" ca="1" si="8"/>
        <v>#NAME?</v>
      </c>
      <c r="O311" s="19" t="str">
        <f t="shared" si="9"/>
        <v/>
      </c>
    </row>
    <row r="312" spans="2:15" x14ac:dyDescent="0.25">
      <c r="B312" s="22"/>
      <c r="C312" s="22"/>
      <c r="J312" s="22"/>
      <c r="K312" s="22"/>
      <c r="M312" s="22"/>
      <c r="N312" s="19" t="e">
        <f t="shared" ca="1" si="8"/>
        <v>#NAME?</v>
      </c>
      <c r="O312" s="19" t="str">
        <f t="shared" si="9"/>
        <v/>
      </c>
    </row>
    <row r="313" spans="2:15" x14ac:dyDescent="0.25">
      <c r="B313" s="22"/>
      <c r="C313" s="22"/>
      <c r="J313" s="22"/>
      <c r="K313" s="22"/>
      <c r="M313" s="22"/>
      <c r="N313" s="19" t="e">
        <f t="shared" ca="1" si="8"/>
        <v>#NAME?</v>
      </c>
      <c r="O313" s="19" t="str">
        <f t="shared" si="9"/>
        <v/>
      </c>
    </row>
    <row r="314" spans="2:15" x14ac:dyDescent="0.25">
      <c r="B314" s="22"/>
      <c r="C314" s="22"/>
      <c r="J314" s="22"/>
      <c r="K314" s="22"/>
      <c r="M314" s="22"/>
      <c r="N314" s="19" t="e">
        <f t="shared" ca="1" si="8"/>
        <v>#NAME?</v>
      </c>
      <c r="O314" s="19" t="str">
        <f t="shared" si="9"/>
        <v/>
      </c>
    </row>
    <row r="315" spans="2:15" x14ac:dyDescent="0.25">
      <c r="B315" s="22"/>
      <c r="C315" s="22"/>
      <c r="J315" s="22"/>
      <c r="K315" s="22"/>
      <c r="M315" s="22"/>
      <c r="N315" s="19" t="e">
        <f t="shared" ca="1" si="8"/>
        <v>#NAME?</v>
      </c>
      <c r="O315" s="19" t="str">
        <f t="shared" si="9"/>
        <v/>
      </c>
    </row>
    <row r="316" spans="2:15" x14ac:dyDescent="0.25">
      <c r="B316" s="22"/>
      <c r="C316" s="22"/>
      <c r="J316" s="22"/>
      <c r="K316" s="22"/>
      <c r="M316" s="22"/>
      <c r="N316" s="19" t="e">
        <f t="shared" ca="1" si="8"/>
        <v>#NAME?</v>
      </c>
      <c r="O316" s="19" t="str">
        <f t="shared" si="9"/>
        <v/>
      </c>
    </row>
    <row r="317" spans="2:15" x14ac:dyDescent="0.25">
      <c r="B317" s="22"/>
      <c r="C317" s="22"/>
      <c r="J317" s="22"/>
      <c r="K317" s="22"/>
      <c r="M317" s="22"/>
      <c r="N317" s="19" t="e">
        <f t="shared" ca="1" si="8"/>
        <v>#NAME?</v>
      </c>
      <c r="O317" s="19" t="str">
        <f t="shared" si="9"/>
        <v/>
      </c>
    </row>
    <row r="318" spans="2:15" x14ac:dyDescent="0.25">
      <c r="B318" s="22"/>
      <c r="C318" s="22"/>
      <c r="J318" s="22"/>
      <c r="K318" s="22"/>
      <c r="M318" s="22"/>
      <c r="N318" s="19" t="e">
        <f t="shared" ca="1" si="8"/>
        <v>#NAME?</v>
      </c>
      <c r="O318" s="19" t="str">
        <f t="shared" si="9"/>
        <v/>
      </c>
    </row>
    <row r="319" spans="2:15" x14ac:dyDescent="0.25">
      <c r="B319" s="22"/>
      <c r="C319" s="22"/>
      <c r="J319" s="22"/>
      <c r="K319" s="22"/>
      <c r="M319" s="22"/>
      <c r="N319" s="19" t="e">
        <f t="shared" ca="1" si="8"/>
        <v>#NAME?</v>
      </c>
      <c r="O319" s="19" t="str">
        <f t="shared" si="9"/>
        <v/>
      </c>
    </row>
    <row r="320" spans="2:15" x14ac:dyDescent="0.25">
      <c r="B320" s="22"/>
      <c r="C320" s="22"/>
      <c r="J320" s="22"/>
      <c r="K320" s="22"/>
      <c r="M320" s="22"/>
      <c r="N320" s="19" t="e">
        <f t="shared" ca="1" si="8"/>
        <v>#NAME?</v>
      </c>
      <c r="O320" s="19" t="str">
        <f t="shared" si="9"/>
        <v/>
      </c>
    </row>
    <row r="321" spans="2:15" x14ac:dyDescent="0.25">
      <c r="B321" s="22"/>
      <c r="C321" s="22"/>
      <c r="J321" s="22"/>
      <c r="K321" s="22"/>
      <c r="M321" s="22"/>
      <c r="N321" s="19" t="e">
        <f t="shared" ca="1" si="8"/>
        <v>#NAME?</v>
      </c>
      <c r="O321" s="19" t="str">
        <f t="shared" si="9"/>
        <v/>
      </c>
    </row>
    <row r="322" spans="2:15" x14ac:dyDescent="0.25">
      <c r="B322" s="22"/>
      <c r="C322" s="22"/>
      <c r="J322" s="22"/>
      <c r="K322" s="22"/>
      <c r="M322" s="22"/>
      <c r="N322" s="19" t="e">
        <f t="shared" ca="1" si="8"/>
        <v>#NAME?</v>
      </c>
      <c r="O322" s="19" t="str">
        <f t="shared" si="9"/>
        <v/>
      </c>
    </row>
    <row r="323" spans="2:15" x14ac:dyDescent="0.25">
      <c r="B323" s="22"/>
      <c r="C323" s="22"/>
      <c r="D323" s="22"/>
      <c r="E323" s="22"/>
      <c r="F323" s="22"/>
      <c r="G323" s="12"/>
      <c r="H323" s="22"/>
      <c r="I323" s="22"/>
      <c r="J323" s="22"/>
      <c r="K323" s="22"/>
      <c r="M323" s="22"/>
      <c r="N323" s="19" t="e">
        <f t="shared" ca="1" si="8"/>
        <v>#NAME?</v>
      </c>
      <c r="O323" s="19" t="str">
        <f t="shared" si="9"/>
        <v/>
      </c>
    </row>
    <row r="324" spans="2:15" x14ac:dyDescent="0.25">
      <c r="B324" s="22"/>
      <c r="C324" s="22"/>
      <c r="J324" s="22"/>
      <c r="K324" s="22"/>
      <c r="M324" s="22"/>
      <c r="N324" s="19" t="e">
        <f t="shared" ca="1" si="8"/>
        <v>#NAME?</v>
      </c>
      <c r="O324" s="19" t="str">
        <f t="shared" si="9"/>
        <v/>
      </c>
    </row>
    <row r="325" spans="2:15" x14ac:dyDescent="0.25">
      <c r="B325" s="22"/>
      <c r="C325" s="22"/>
      <c r="J325" s="22"/>
      <c r="K325" s="22"/>
      <c r="M325" s="22"/>
      <c r="N325" s="19" t="e">
        <f t="shared" ca="1" si="8"/>
        <v>#NAME?</v>
      </c>
      <c r="O325" s="19" t="str">
        <f t="shared" si="9"/>
        <v/>
      </c>
    </row>
    <row r="326" spans="2:15" x14ac:dyDescent="0.25">
      <c r="B326" s="22"/>
      <c r="C326" s="22"/>
      <c r="J326" s="22"/>
      <c r="K326" s="22"/>
      <c r="M326" s="22"/>
      <c r="N326" s="19" t="e">
        <f t="shared" ca="1" si="8"/>
        <v>#NAME?</v>
      </c>
      <c r="O326" s="19" t="str">
        <f t="shared" si="9"/>
        <v/>
      </c>
    </row>
    <row r="327" spans="2:15" x14ac:dyDescent="0.25">
      <c r="B327" s="22"/>
      <c r="C327" s="22"/>
      <c r="J327" s="22"/>
      <c r="K327" s="22"/>
      <c r="M327" s="22"/>
      <c r="N327" s="19" t="e">
        <f t="shared" ca="1" si="8"/>
        <v>#NAME?</v>
      </c>
      <c r="O327" s="19" t="str">
        <f t="shared" si="9"/>
        <v/>
      </c>
    </row>
    <row r="328" spans="2:15" x14ac:dyDescent="0.25">
      <c r="B328" s="22"/>
      <c r="C328" s="22"/>
      <c r="J328" s="22"/>
      <c r="K328" s="22"/>
      <c r="M328" s="22"/>
      <c r="N328" s="19" t="e">
        <f t="shared" ca="1" si="8"/>
        <v>#NAME?</v>
      </c>
      <c r="O328" s="19" t="str">
        <f t="shared" si="9"/>
        <v/>
      </c>
    </row>
    <row r="329" spans="2:15" x14ac:dyDescent="0.25">
      <c r="B329" s="22"/>
      <c r="C329" s="22"/>
      <c r="J329" s="22"/>
      <c r="K329" s="22"/>
      <c r="M329" s="22"/>
      <c r="N329" s="19" t="e">
        <f t="shared" ca="1" si="8"/>
        <v>#NAME?</v>
      </c>
      <c r="O329" s="19" t="str">
        <f t="shared" si="9"/>
        <v/>
      </c>
    </row>
    <row r="330" spans="2:15" x14ac:dyDescent="0.25">
      <c r="B330" s="22"/>
      <c r="C330" s="22"/>
      <c r="J330" s="22"/>
      <c r="K330" s="22"/>
      <c r="M330" s="22"/>
      <c r="N330" s="19" t="e">
        <f t="shared" ca="1" si="8"/>
        <v>#NAME?</v>
      </c>
      <c r="O330" s="19" t="str">
        <f t="shared" si="9"/>
        <v/>
      </c>
    </row>
    <row r="331" spans="2:15" x14ac:dyDescent="0.25">
      <c r="B331" s="22"/>
      <c r="C331" s="22"/>
      <c r="J331" s="22"/>
      <c r="K331" s="22"/>
      <c r="M331" s="22"/>
      <c r="N331" s="19" t="e">
        <f t="shared" ca="1" si="8"/>
        <v>#NAME?</v>
      </c>
      <c r="O331" s="19" t="str">
        <f t="shared" si="9"/>
        <v/>
      </c>
    </row>
    <row r="332" spans="2:15" x14ac:dyDescent="0.25">
      <c r="B332" s="22"/>
      <c r="C332" s="22"/>
      <c r="J332" s="22"/>
      <c r="K332" s="22"/>
      <c r="M332" s="22"/>
      <c r="N332" s="19" t="e">
        <f t="shared" ca="1" si="8"/>
        <v>#NAME?</v>
      </c>
      <c r="O332" s="19" t="str">
        <f t="shared" si="9"/>
        <v/>
      </c>
    </row>
    <row r="333" spans="2:15" x14ac:dyDescent="0.25">
      <c r="B333" s="22"/>
      <c r="C333" s="22"/>
      <c r="J333" s="22"/>
      <c r="K333" s="22"/>
      <c r="M333" s="22"/>
      <c r="N333" s="19" t="e">
        <f t="shared" ca="1" si="8"/>
        <v>#NAME?</v>
      </c>
      <c r="O333" s="19" t="str">
        <f t="shared" si="9"/>
        <v/>
      </c>
    </row>
    <row r="334" spans="2:15" x14ac:dyDescent="0.25">
      <c r="B334" s="22"/>
      <c r="C334" s="22"/>
      <c r="J334" s="22"/>
      <c r="K334" s="22"/>
      <c r="M334" s="22"/>
      <c r="N334" s="19" t="e">
        <f t="shared" ca="1" si="8"/>
        <v>#NAME?</v>
      </c>
      <c r="O334" s="19" t="str">
        <f t="shared" si="9"/>
        <v/>
      </c>
    </row>
    <row r="335" spans="2:15" x14ac:dyDescent="0.25">
      <c r="B335" s="22"/>
      <c r="C335" s="22"/>
      <c r="J335" s="22"/>
      <c r="K335" s="22"/>
      <c r="M335" s="22"/>
      <c r="N335" s="19" t="e">
        <f t="shared" ca="1" si="8"/>
        <v>#NAME?</v>
      </c>
      <c r="O335" s="19" t="str">
        <f t="shared" si="9"/>
        <v/>
      </c>
    </row>
    <row r="336" spans="2:15" x14ac:dyDescent="0.25">
      <c r="B336" s="22"/>
      <c r="C336" s="22"/>
      <c r="J336" s="22"/>
      <c r="K336" s="22"/>
      <c r="M336" s="22"/>
      <c r="N336" s="19" t="e">
        <f t="shared" ca="1" si="8"/>
        <v>#NAME?</v>
      </c>
      <c r="O336" s="19" t="str">
        <f t="shared" si="9"/>
        <v/>
      </c>
    </row>
    <row r="337" spans="2:15" x14ac:dyDescent="0.25">
      <c r="B337" s="22"/>
      <c r="C337" s="22"/>
      <c r="J337" s="22"/>
      <c r="K337" s="22"/>
      <c r="M337" s="22"/>
      <c r="N337" s="19" t="e">
        <f t="shared" ca="1" si="8"/>
        <v>#NAME?</v>
      </c>
      <c r="O337" s="19" t="str">
        <f t="shared" si="9"/>
        <v/>
      </c>
    </row>
    <row r="338" spans="2:15" x14ac:dyDescent="0.25">
      <c r="B338" s="22"/>
      <c r="C338" s="22"/>
      <c r="D338" s="22"/>
      <c r="E338" s="22"/>
      <c r="F338" s="22"/>
      <c r="G338" s="12"/>
      <c r="H338" s="22"/>
      <c r="I338" s="22"/>
      <c r="J338" s="22"/>
      <c r="K338" s="22"/>
      <c r="M338" s="22"/>
      <c r="N338" s="19" t="e">
        <f t="shared" ca="1" si="8"/>
        <v>#NAME?</v>
      </c>
      <c r="O338" s="19" t="str">
        <f t="shared" si="9"/>
        <v/>
      </c>
    </row>
    <row r="339" spans="2:15" x14ac:dyDescent="0.25">
      <c r="B339" s="22"/>
      <c r="C339" s="22"/>
      <c r="J339" s="22"/>
      <c r="K339" s="22"/>
      <c r="M339" s="22"/>
      <c r="N339" s="19" t="e">
        <f t="shared" ca="1" si="8"/>
        <v>#NAME?</v>
      </c>
      <c r="O339" s="19" t="str">
        <f t="shared" si="9"/>
        <v/>
      </c>
    </row>
    <row r="340" spans="2:15" x14ac:dyDescent="0.25">
      <c r="B340" s="22"/>
      <c r="C340" s="22"/>
      <c r="J340" s="22"/>
      <c r="K340" s="22"/>
      <c r="M340" s="22"/>
      <c r="N340" s="19" t="e">
        <f t="shared" ca="1" si="8"/>
        <v>#NAME?</v>
      </c>
      <c r="O340" s="19" t="str">
        <f t="shared" si="9"/>
        <v/>
      </c>
    </row>
    <row r="341" spans="2:15" x14ac:dyDescent="0.25">
      <c r="B341" s="22"/>
      <c r="C341" s="22"/>
      <c r="J341" s="22"/>
      <c r="K341" s="22"/>
      <c r="M341" s="22"/>
      <c r="N341" s="19" t="e">
        <f t="shared" ca="1" si="8"/>
        <v>#NAME?</v>
      </c>
      <c r="O341" s="19" t="str">
        <f t="shared" si="9"/>
        <v/>
      </c>
    </row>
    <row r="342" spans="2:15" x14ac:dyDescent="0.25">
      <c r="B342" s="22"/>
      <c r="C342" s="22"/>
      <c r="J342" s="22"/>
      <c r="K342" s="22"/>
      <c r="M342" s="22"/>
      <c r="N342" s="19" t="e">
        <f t="shared" ca="1" si="8"/>
        <v>#NAME?</v>
      </c>
      <c r="O342" s="19" t="str">
        <f t="shared" si="9"/>
        <v/>
      </c>
    </row>
    <row r="343" spans="2:15" x14ac:dyDescent="0.25">
      <c r="B343" s="22"/>
      <c r="C343" s="22"/>
      <c r="J343" s="22"/>
      <c r="K343" s="22"/>
      <c r="M343" s="22"/>
      <c r="N343" s="19" t="e">
        <f t="shared" ca="1" si="8"/>
        <v>#NAME?</v>
      </c>
      <c r="O343" s="19" t="str">
        <f t="shared" si="9"/>
        <v/>
      </c>
    </row>
    <row r="344" spans="2:15" x14ac:dyDescent="0.25">
      <c r="B344" s="22"/>
      <c r="C344" s="22"/>
      <c r="J344" s="22"/>
      <c r="K344" s="22"/>
      <c r="M344" s="22"/>
      <c r="N344" s="19" t="e">
        <f t="shared" ca="1" si="8"/>
        <v>#NAME?</v>
      </c>
      <c r="O344" s="19" t="str">
        <f t="shared" si="9"/>
        <v/>
      </c>
    </row>
    <row r="345" spans="2:15" x14ac:dyDescent="0.25">
      <c r="B345" s="22"/>
      <c r="C345" s="22"/>
      <c r="J345" s="22"/>
      <c r="K345" s="22"/>
      <c r="M345" s="22"/>
      <c r="N345" s="19" t="e">
        <f t="shared" ca="1" si="8"/>
        <v>#NAME?</v>
      </c>
      <c r="O345" s="19" t="str">
        <f t="shared" si="9"/>
        <v/>
      </c>
    </row>
    <row r="346" spans="2:15" x14ac:dyDescent="0.25">
      <c r="B346" s="22"/>
      <c r="C346" s="22"/>
      <c r="D346" s="22"/>
      <c r="E346" s="22"/>
      <c r="F346" s="22"/>
      <c r="G346" s="12"/>
      <c r="H346" s="22"/>
      <c r="I346" s="22"/>
      <c r="J346" s="22"/>
      <c r="K346" s="22"/>
      <c r="M346" s="22"/>
      <c r="N346" s="19" t="e">
        <f t="shared" ca="1" si="8"/>
        <v>#NAME?</v>
      </c>
      <c r="O346" s="19" t="str">
        <f t="shared" si="9"/>
        <v/>
      </c>
    </row>
    <row r="347" spans="2:15" x14ac:dyDescent="0.25">
      <c r="B347" s="22"/>
      <c r="C347" s="22"/>
      <c r="J347" s="22"/>
      <c r="K347" s="22"/>
      <c r="M347" s="22"/>
      <c r="N347" s="19" t="e">
        <f t="shared" ca="1" si="8"/>
        <v>#NAME?</v>
      </c>
      <c r="O347" s="19" t="str">
        <f t="shared" si="9"/>
        <v/>
      </c>
    </row>
    <row r="348" spans="2:15" x14ac:dyDescent="0.25">
      <c r="B348" s="22"/>
      <c r="C348" s="22"/>
      <c r="J348" s="22"/>
      <c r="K348" s="22"/>
      <c r="M348" s="22"/>
      <c r="N348" s="19" t="e">
        <f t="shared" ca="1" si="8"/>
        <v>#NAME?</v>
      </c>
      <c r="O348" s="19" t="str">
        <f t="shared" si="9"/>
        <v/>
      </c>
    </row>
    <row r="349" spans="2:15" x14ac:dyDescent="0.25">
      <c r="B349" s="22"/>
      <c r="C349" s="22"/>
      <c r="J349" s="22"/>
      <c r="K349" s="22"/>
      <c r="M349" s="22"/>
      <c r="N349" s="19" t="e">
        <f t="shared" ca="1" si="8"/>
        <v>#NAME?</v>
      </c>
      <c r="O349" s="19" t="str">
        <f t="shared" si="9"/>
        <v/>
      </c>
    </row>
    <row r="350" spans="2:15" x14ac:dyDescent="0.25">
      <c r="B350" s="22"/>
      <c r="C350" s="22"/>
      <c r="J350" s="22"/>
      <c r="K350" s="22"/>
      <c r="M350" s="22"/>
      <c r="N350" s="19" t="e">
        <f t="shared" ca="1" si="8"/>
        <v>#NAME?</v>
      </c>
      <c r="O350" s="19" t="str">
        <f t="shared" si="9"/>
        <v/>
      </c>
    </row>
    <row r="351" spans="2:15" x14ac:dyDescent="0.25">
      <c r="B351" s="22"/>
      <c r="C351" s="22"/>
      <c r="J351" s="22"/>
      <c r="K351" s="22"/>
      <c r="M351" s="22"/>
      <c r="N351" s="19" t="e">
        <f t="shared" ca="1" si="8"/>
        <v>#NAME?</v>
      </c>
      <c r="O351" s="19" t="str">
        <f t="shared" si="9"/>
        <v/>
      </c>
    </row>
    <row r="352" spans="2:15" x14ac:dyDescent="0.25">
      <c r="B352" s="22"/>
      <c r="C352" s="22"/>
      <c r="J352" s="22"/>
      <c r="K352" s="22"/>
      <c r="M352" s="22"/>
      <c r="N352" s="19" t="e">
        <f t="shared" ca="1" si="8"/>
        <v>#NAME?</v>
      </c>
      <c r="O352" s="19" t="str">
        <f t="shared" si="9"/>
        <v/>
      </c>
    </row>
    <row r="353" spans="2:15" x14ac:dyDescent="0.25">
      <c r="B353" s="22"/>
      <c r="C353" s="22"/>
      <c r="J353" s="22"/>
      <c r="K353" s="22"/>
      <c r="M353" s="22"/>
      <c r="N353" s="19" t="e">
        <f t="shared" ca="1" si="8"/>
        <v>#NAME?</v>
      </c>
      <c r="O353" s="19" t="str">
        <f t="shared" si="9"/>
        <v/>
      </c>
    </row>
    <row r="354" spans="2:15" x14ac:dyDescent="0.25">
      <c r="B354" s="22"/>
      <c r="C354" s="22"/>
      <c r="J354" s="22"/>
      <c r="K354" s="22"/>
      <c r="M354" s="22"/>
      <c r="N354" s="19" t="e">
        <f t="shared" ca="1" si="8"/>
        <v>#NAME?</v>
      </c>
      <c r="O354" s="19" t="str">
        <f t="shared" si="9"/>
        <v/>
      </c>
    </row>
    <row r="355" spans="2:15" x14ac:dyDescent="0.25">
      <c r="B355" s="22"/>
      <c r="C355" s="22"/>
      <c r="J355" s="22"/>
      <c r="K355" s="22"/>
      <c r="M355" s="22"/>
      <c r="N355" s="19" t="e">
        <f t="shared" ca="1" si="8"/>
        <v>#NAME?</v>
      </c>
      <c r="O355" s="19" t="str">
        <f t="shared" si="9"/>
        <v/>
      </c>
    </row>
    <row r="356" spans="2:15" x14ac:dyDescent="0.25">
      <c r="B356" s="22"/>
      <c r="C356" s="22"/>
      <c r="J356" s="22"/>
      <c r="K356" s="22"/>
      <c r="M356" s="22"/>
      <c r="N356" s="19" t="e">
        <f t="shared" ca="1" si="8"/>
        <v>#NAME?</v>
      </c>
      <c r="O356" s="19" t="str">
        <f t="shared" si="9"/>
        <v/>
      </c>
    </row>
    <row r="357" spans="2:15" x14ac:dyDescent="0.25">
      <c r="B357" s="22"/>
      <c r="C357" s="22"/>
      <c r="J357" s="22"/>
      <c r="K357" s="22"/>
      <c r="M357" s="22"/>
      <c r="N357" s="19" t="e">
        <f t="shared" ca="1" si="8"/>
        <v>#NAME?</v>
      </c>
      <c r="O357" s="19" t="str">
        <f t="shared" si="9"/>
        <v/>
      </c>
    </row>
    <row r="358" spans="2:15" x14ac:dyDescent="0.25">
      <c r="B358" s="22"/>
      <c r="C358" s="22"/>
      <c r="J358" s="22"/>
      <c r="K358" s="22"/>
      <c r="M358" s="22"/>
      <c r="N358" s="19" t="e">
        <f t="shared" ca="1" si="8"/>
        <v>#NAME?</v>
      </c>
      <c r="O358" s="19" t="str">
        <f t="shared" si="9"/>
        <v/>
      </c>
    </row>
    <row r="359" spans="2:15" x14ac:dyDescent="0.25">
      <c r="B359" s="22"/>
      <c r="C359" s="22"/>
      <c r="D359" s="22"/>
      <c r="E359" s="22"/>
      <c r="F359" s="22"/>
      <c r="G359" s="12"/>
      <c r="H359" s="22"/>
      <c r="I359" s="22"/>
      <c r="J359" s="22"/>
      <c r="K359" s="22"/>
      <c r="M359" s="22"/>
      <c r="N359" s="19" t="e">
        <f t="shared" ca="1" si="8"/>
        <v>#NAME?</v>
      </c>
      <c r="O359" s="19" t="str">
        <f t="shared" si="9"/>
        <v/>
      </c>
    </row>
    <row r="360" spans="2:15" x14ac:dyDescent="0.25">
      <c r="B360" s="22"/>
      <c r="C360" s="22"/>
      <c r="J360" s="22"/>
      <c r="K360" s="22"/>
      <c r="M360" s="22"/>
      <c r="N360" s="19" t="e">
        <f t="shared" ca="1" si="8"/>
        <v>#NAME?</v>
      </c>
      <c r="O360" s="19" t="str">
        <f t="shared" si="9"/>
        <v/>
      </c>
    </row>
    <row r="361" spans="2:15" x14ac:dyDescent="0.25">
      <c r="B361" s="22"/>
      <c r="C361" s="22"/>
      <c r="J361" s="22"/>
      <c r="K361" s="22"/>
      <c r="M361" s="22"/>
      <c r="N361" s="19" t="e">
        <f t="shared" ca="1" si="8"/>
        <v>#NAME?</v>
      </c>
      <c r="O361" s="19" t="str">
        <f t="shared" si="9"/>
        <v/>
      </c>
    </row>
    <row r="362" spans="2:15" x14ac:dyDescent="0.25">
      <c r="B362" s="22"/>
      <c r="C362" s="22"/>
      <c r="J362" s="22"/>
      <c r="K362" s="22"/>
      <c r="M362" s="22"/>
      <c r="N362" s="19" t="e">
        <f t="shared" ref="N362:N425" ca="1" si="10">dispColorIndex(B362)</f>
        <v>#NAME?</v>
      </c>
      <c r="O362" s="19" t="str">
        <f t="shared" ref="O362:O425" si="11">IF(B362="Implemented", CONCATENATE("&lt;row&gt;&lt;cell&gt;",L362,"&lt;/cell&gt;&lt;cell&gt;",J362,"&lt;/cell&gt;&lt;cell&gt;",K362,"&lt;/cell&gt;&lt;/row&gt;"),"")</f>
        <v/>
      </c>
    </row>
    <row r="363" spans="2:15" x14ac:dyDescent="0.25">
      <c r="B363" s="22"/>
      <c r="C363" s="22"/>
      <c r="J363" s="22"/>
      <c r="K363" s="22"/>
      <c r="M363" s="22"/>
      <c r="N363" s="19" t="e">
        <f t="shared" ca="1" si="10"/>
        <v>#NAME?</v>
      </c>
      <c r="O363" s="19" t="str">
        <f t="shared" si="11"/>
        <v/>
      </c>
    </row>
    <row r="364" spans="2:15" x14ac:dyDescent="0.25">
      <c r="B364" s="22"/>
      <c r="C364" s="22"/>
      <c r="J364" s="22"/>
      <c r="K364" s="22"/>
      <c r="M364" s="22"/>
      <c r="N364" s="19" t="e">
        <f t="shared" ca="1" si="10"/>
        <v>#NAME?</v>
      </c>
      <c r="O364" s="19" t="str">
        <f t="shared" si="11"/>
        <v/>
      </c>
    </row>
    <row r="365" spans="2:15" x14ac:dyDescent="0.25">
      <c r="B365" s="22"/>
      <c r="C365" s="22"/>
      <c r="J365" s="22"/>
      <c r="K365" s="22"/>
      <c r="M365" s="22"/>
      <c r="N365" s="19" t="e">
        <f t="shared" ca="1" si="10"/>
        <v>#NAME?</v>
      </c>
      <c r="O365" s="19" t="str">
        <f t="shared" si="11"/>
        <v/>
      </c>
    </row>
    <row r="366" spans="2:15" x14ac:dyDescent="0.25">
      <c r="B366" s="22"/>
      <c r="C366" s="22"/>
      <c r="J366" s="22"/>
      <c r="K366" s="22"/>
      <c r="M366" s="22"/>
      <c r="N366" s="19" t="e">
        <f t="shared" ca="1" si="10"/>
        <v>#NAME?</v>
      </c>
      <c r="O366" s="19" t="str">
        <f t="shared" si="11"/>
        <v/>
      </c>
    </row>
    <row r="367" spans="2:15" x14ac:dyDescent="0.25">
      <c r="B367" s="22"/>
      <c r="C367" s="22"/>
      <c r="J367" s="22"/>
      <c r="K367" s="22"/>
      <c r="M367" s="22"/>
      <c r="N367" s="19" t="e">
        <f t="shared" ca="1" si="10"/>
        <v>#NAME?</v>
      </c>
      <c r="O367" s="19" t="str">
        <f t="shared" si="11"/>
        <v/>
      </c>
    </row>
    <row r="368" spans="2:15" x14ac:dyDescent="0.25">
      <c r="B368" s="22"/>
      <c r="C368" s="22"/>
      <c r="J368" s="22"/>
      <c r="K368" s="22"/>
      <c r="M368" s="22"/>
      <c r="N368" s="19" t="e">
        <f t="shared" ca="1" si="10"/>
        <v>#NAME?</v>
      </c>
      <c r="O368" s="19" t="str">
        <f t="shared" si="11"/>
        <v/>
      </c>
    </row>
    <row r="369" spans="2:15" x14ac:dyDescent="0.25">
      <c r="B369" s="22"/>
      <c r="C369" s="22"/>
      <c r="J369" s="22"/>
      <c r="K369" s="22"/>
      <c r="M369" s="22"/>
      <c r="N369" s="19" t="e">
        <f t="shared" ca="1" si="10"/>
        <v>#NAME?</v>
      </c>
      <c r="O369" s="19" t="str">
        <f t="shared" si="11"/>
        <v/>
      </c>
    </row>
    <row r="370" spans="2:15" x14ac:dyDescent="0.25">
      <c r="B370" s="22"/>
      <c r="C370" s="22"/>
      <c r="J370" s="22"/>
      <c r="K370" s="22"/>
      <c r="M370" s="22"/>
      <c r="N370" s="19" t="e">
        <f t="shared" ca="1" si="10"/>
        <v>#NAME?</v>
      </c>
      <c r="O370" s="19" t="str">
        <f t="shared" si="11"/>
        <v/>
      </c>
    </row>
    <row r="371" spans="2:15" x14ac:dyDescent="0.25">
      <c r="B371" s="22"/>
      <c r="C371" s="22"/>
      <c r="J371" s="22"/>
      <c r="K371" s="22"/>
      <c r="M371" s="22"/>
      <c r="N371" s="19" t="e">
        <f t="shared" ca="1" si="10"/>
        <v>#NAME?</v>
      </c>
      <c r="O371" s="19" t="str">
        <f t="shared" si="11"/>
        <v/>
      </c>
    </row>
    <row r="372" spans="2:15" x14ac:dyDescent="0.25">
      <c r="B372" s="22"/>
      <c r="C372" s="22"/>
      <c r="J372" s="22"/>
      <c r="K372" s="22"/>
      <c r="M372" s="22"/>
      <c r="N372" s="19" t="e">
        <f t="shared" ca="1" si="10"/>
        <v>#NAME?</v>
      </c>
      <c r="O372" s="19" t="str">
        <f t="shared" si="11"/>
        <v/>
      </c>
    </row>
    <row r="373" spans="2:15" x14ac:dyDescent="0.25">
      <c r="B373" s="22"/>
      <c r="C373" s="22"/>
      <c r="J373" s="22"/>
      <c r="K373" s="22"/>
      <c r="M373" s="22"/>
      <c r="N373" s="19" t="e">
        <f t="shared" ca="1" si="10"/>
        <v>#NAME?</v>
      </c>
      <c r="O373" s="19" t="str">
        <f t="shared" si="11"/>
        <v/>
      </c>
    </row>
    <row r="374" spans="2:15" x14ac:dyDescent="0.25">
      <c r="B374" s="22"/>
      <c r="C374" s="22"/>
      <c r="J374" s="22"/>
      <c r="K374" s="22"/>
      <c r="M374" s="22"/>
      <c r="N374" s="19" t="e">
        <f t="shared" ca="1" si="10"/>
        <v>#NAME?</v>
      </c>
      <c r="O374" s="19" t="str">
        <f t="shared" si="11"/>
        <v/>
      </c>
    </row>
    <row r="375" spans="2:15" x14ac:dyDescent="0.25">
      <c r="B375" s="22"/>
      <c r="C375" s="22"/>
      <c r="J375" s="22"/>
      <c r="K375" s="22"/>
      <c r="M375" s="22"/>
      <c r="N375" s="19" t="e">
        <f t="shared" ca="1" si="10"/>
        <v>#NAME?</v>
      </c>
      <c r="O375" s="19" t="str">
        <f t="shared" si="11"/>
        <v/>
      </c>
    </row>
    <row r="376" spans="2:15" x14ac:dyDescent="0.25">
      <c r="B376" s="22"/>
      <c r="C376" s="22"/>
      <c r="J376" s="22"/>
      <c r="K376" s="22"/>
      <c r="M376" s="22"/>
      <c r="N376" s="19" t="e">
        <f t="shared" ca="1" si="10"/>
        <v>#NAME?</v>
      </c>
      <c r="O376" s="19" t="str">
        <f t="shared" si="11"/>
        <v/>
      </c>
    </row>
    <row r="377" spans="2:15" x14ac:dyDescent="0.25">
      <c r="B377" s="22"/>
      <c r="C377" s="22"/>
      <c r="J377" s="22"/>
      <c r="K377" s="22"/>
      <c r="M377" s="22"/>
      <c r="N377" s="19" t="e">
        <f t="shared" ca="1" si="10"/>
        <v>#NAME?</v>
      </c>
      <c r="O377" s="19" t="str">
        <f t="shared" si="11"/>
        <v/>
      </c>
    </row>
    <row r="378" spans="2:15" x14ac:dyDescent="0.25">
      <c r="B378" s="22"/>
      <c r="C378" s="22"/>
      <c r="J378" s="22"/>
      <c r="K378" s="22"/>
      <c r="M378" s="22"/>
      <c r="N378" s="19" t="e">
        <f t="shared" ca="1" si="10"/>
        <v>#NAME?</v>
      </c>
      <c r="O378" s="19" t="str">
        <f t="shared" si="11"/>
        <v/>
      </c>
    </row>
    <row r="379" spans="2:15" x14ac:dyDescent="0.25">
      <c r="B379" s="22"/>
      <c r="C379" s="22"/>
      <c r="J379" s="22"/>
      <c r="K379" s="22"/>
      <c r="M379" s="22"/>
      <c r="N379" s="19" t="e">
        <f t="shared" ca="1" si="10"/>
        <v>#NAME?</v>
      </c>
      <c r="O379" s="19" t="str">
        <f t="shared" si="11"/>
        <v/>
      </c>
    </row>
    <row r="380" spans="2:15" x14ac:dyDescent="0.25">
      <c r="B380" s="22"/>
      <c r="C380" s="22"/>
      <c r="J380" s="22"/>
      <c r="K380" s="22"/>
      <c r="M380" s="22"/>
      <c r="N380" s="19" t="e">
        <f t="shared" ca="1" si="10"/>
        <v>#NAME?</v>
      </c>
      <c r="O380" s="19" t="str">
        <f t="shared" si="11"/>
        <v/>
      </c>
    </row>
    <row r="381" spans="2:15" x14ac:dyDescent="0.25">
      <c r="B381" s="22"/>
      <c r="C381" s="22"/>
      <c r="J381" s="22"/>
      <c r="K381" s="22"/>
      <c r="M381" s="22"/>
      <c r="N381" s="19" t="e">
        <f t="shared" ca="1" si="10"/>
        <v>#NAME?</v>
      </c>
      <c r="O381" s="19" t="str">
        <f t="shared" si="11"/>
        <v/>
      </c>
    </row>
    <row r="382" spans="2:15" x14ac:dyDescent="0.25">
      <c r="B382" s="22"/>
      <c r="C382" s="22"/>
      <c r="J382" s="22"/>
      <c r="K382" s="22"/>
      <c r="M382" s="22"/>
      <c r="N382" s="19" t="e">
        <f t="shared" ca="1" si="10"/>
        <v>#NAME?</v>
      </c>
      <c r="O382" s="19" t="str">
        <f t="shared" si="11"/>
        <v/>
      </c>
    </row>
    <row r="383" spans="2:15" x14ac:dyDescent="0.25">
      <c r="B383" s="22"/>
      <c r="C383" s="22"/>
      <c r="D383" s="22"/>
      <c r="E383" s="22"/>
      <c r="F383" s="22"/>
      <c r="G383" s="12"/>
      <c r="H383" s="22"/>
      <c r="I383" s="22"/>
      <c r="J383" s="22"/>
      <c r="K383" s="22"/>
      <c r="M383" s="22"/>
      <c r="N383" s="19" t="e">
        <f t="shared" ca="1" si="10"/>
        <v>#NAME?</v>
      </c>
      <c r="O383" s="19" t="str">
        <f t="shared" si="11"/>
        <v/>
      </c>
    </row>
    <row r="384" spans="2:15" x14ac:dyDescent="0.25">
      <c r="B384" s="22"/>
      <c r="C384" s="22"/>
      <c r="J384" s="22"/>
      <c r="K384" s="22"/>
      <c r="M384" s="22"/>
      <c r="N384" s="19" t="e">
        <f t="shared" ca="1" si="10"/>
        <v>#NAME?</v>
      </c>
      <c r="O384" s="19" t="str">
        <f t="shared" si="11"/>
        <v/>
      </c>
    </row>
    <row r="385" spans="2:15" x14ac:dyDescent="0.25">
      <c r="B385" s="22"/>
      <c r="C385" s="22"/>
      <c r="J385" s="22"/>
      <c r="K385" s="22"/>
      <c r="M385" s="22"/>
      <c r="N385" s="19" t="e">
        <f t="shared" ca="1" si="10"/>
        <v>#NAME?</v>
      </c>
      <c r="O385" s="19" t="str">
        <f t="shared" si="11"/>
        <v/>
      </c>
    </row>
    <row r="386" spans="2:15" x14ac:dyDescent="0.25">
      <c r="B386" s="22"/>
      <c r="C386" s="22"/>
      <c r="J386" s="22"/>
      <c r="K386" s="22"/>
      <c r="M386" s="22"/>
      <c r="N386" s="19" t="e">
        <f t="shared" ca="1" si="10"/>
        <v>#NAME?</v>
      </c>
      <c r="O386" s="19" t="str">
        <f t="shared" si="11"/>
        <v/>
      </c>
    </row>
    <row r="387" spans="2:15" x14ac:dyDescent="0.25">
      <c r="B387" s="22"/>
      <c r="C387" s="22"/>
      <c r="J387" s="22"/>
      <c r="K387" s="22"/>
      <c r="M387" s="22"/>
      <c r="N387" s="19" t="e">
        <f t="shared" ca="1" si="10"/>
        <v>#NAME?</v>
      </c>
      <c r="O387" s="19" t="str">
        <f t="shared" si="11"/>
        <v/>
      </c>
    </row>
    <row r="388" spans="2:15" x14ac:dyDescent="0.25">
      <c r="B388" s="22"/>
      <c r="C388" s="22"/>
      <c r="J388" s="22"/>
      <c r="K388" s="22"/>
      <c r="M388" s="22"/>
      <c r="N388" s="19" t="e">
        <f t="shared" ca="1" si="10"/>
        <v>#NAME?</v>
      </c>
      <c r="O388" s="19" t="str">
        <f t="shared" si="11"/>
        <v/>
      </c>
    </row>
    <row r="389" spans="2:15" x14ac:dyDescent="0.25">
      <c r="B389" s="22"/>
      <c r="C389" s="22"/>
      <c r="J389" s="22"/>
      <c r="K389" s="22"/>
      <c r="M389" s="22"/>
      <c r="N389" s="19" t="e">
        <f t="shared" ca="1" si="10"/>
        <v>#NAME?</v>
      </c>
      <c r="O389" s="19" t="str">
        <f t="shared" si="11"/>
        <v/>
      </c>
    </row>
    <row r="390" spans="2:15" x14ac:dyDescent="0.25">
      <c r="B390" s="22"/>
      <c r="C390" s="22"/>
      <c r="J390" s="22"/>
      <c r="K390" s="22"/>
      <c r="M390" s="22"/>
      <c r="N390" s="19" t="e">
        <f t="shared" ca="1" si="10"/>
        <v>#NAME?</v>
      </c>
      <c r="O390" s="19" t="str">
        <f t="shared" si="11"/>
        <v/>
      </c>
    </row>
    <row r="391" spans="2:15" x14ac:dyDescent="0.25">
      <c r="B391" s="22"/>
      <c r="C391" s="22"/>
      <c r="J391" s="22"/>
      <c r="K391" s="22"/>
      <c r="M391" s="22"/>
      <c r="N391" s="19" t="e">
        <f t="shared" ca="1" si="10"/>
        <v>#NAME?</v>
      </c>
      <c r="O391" s="19" t="str">
        <f t="shared" si="11"/>
        <v/>
      </c>
    </row>
    <row r="392" spans="2:15" x14ac:dyDescent="0.25">
      <c r="B392" s="22"/>
      <c r="C392" s="22"/>
      <c r="J392" s="22"/>
      <c r="K392" s="22"/>
      <c r="M392" s="22"/>
      <c r="N392" s="19" t="e">
        <f t="shared" ca="1" si="10"/>
        <v>#NAME?</v>
      </c>
      <c r="O392" s="19" t="str">
        <f t="shared" si="11"/>
        <v/>
      </c>
    </row>
    <row r="393" spans="2:15" x14ac:dyDescent="0.25">
      <c r="B393" s="22"/>
      <c r="C393" s="22"/>
      <c r="D393" s="22"/>
      <c r="E393" s="22"/>
      <c r="F393" s="22"/>
      <c r="G393" s="12"/>
      <c r="H393" s="22"/>
      <c r="I393" s="22"/>
      <c r="J393" s="22"/>
      <c r="K393" s="22"/>
      <c r="M393" s="22"/>
      <c r="N393" s="19" t="e">
        <f t="shared" ca="1" si="10"/>
        <v>#NAME?</v>
      </c>
      <c r="O393" s="19" t="str">
        <f t="shared" si="11"/>
        <v/>
      </c>
    </row>
    <row r="394" spans="2:15" x14ac:dyDescent="0.25">
      <c r="B394" s="22"/>
      <c r="C394" s="22"/>
      <c r="J394" s="22"/>
      <c r="K394" s="22"/>
      <c r="M394" s="22"/>
      <c r="N394" s="19" t="e">
        <f t="shared" ca="1" si="10"/>
        <v>#NAME?</v>
      </c>
      <c r="O394" s="19" t="str">
        <f t="shared" si="11"/>
        <v/>
      </c>
    </row>
    <row r="395" spans="2:15" x14ac:dyDescent="0.25">
      <c r="B395" s="22"/>
      <c r="C395" s="22"/>
      <c r="J395" s="22"/>
      <c r="K395" s="22"/>
      <c r="M395" s="22"/>
      <c r="N395" s="19" t="e">
        <f t="shared" ca="1" si="10"/>
        <v>#NAME?</v>
      </c>
      <c r="O395" s="19" t="str">
        <f t="shared" si="11"/>
        <v/>
      </c>
    </row>
    <row r="396" spans="2:15" x14ac:dyDescent="0.25">
      <c r="B396" s="22"/>
      <c r="C396" s="22"/>
      <c r="J396" s="22"/>
      <c r="K396" s="22"/>
      <c r="M396" s="22"/>
      <c r="N396" s="19" t="e">
        <f t="shared" ca="1" si="10"/>
        <v>#NAME?</v>
      </c>
      <c r="O396" s="19" t="str">
        <f t="shared" si="11"/>
        <v/>
      </c>
    </row>
    <row r="397" spans="2:15" x14ac:dyDescent="0.25">
      <c r="B397" s="22"/>
      <c r="C397" s="22"/>
      <c r="J397" s="22"/>
      <c r="K397" s="22"/>
      <c r="M397" s="22"/>
      <c r="N397" s="19" t="e">
        <f t="shared" ca="1" si="10"/>
        <v>#NAME?</v>
      </c>
      <c r="O397" s="19" t="str">
        <f t="shared" si="11"/>
        <v/>
      </c>
    </row>
    <row r="398" spans="2:15" x14ac:dyDescent="0.25">
      <c r="B398" s="22"/>
      <c r="C398" s="22"/>
      <c r="J398" s="22"/>
      <c r="K398" s="22"/>
      <c r="M398" s="22"/>
      <c r="N398" s="19" t="e">
        <f t="shared" ca="1" si="10"/>
        <v>#NAME?</v>
      </c>
      <c r="O398" s="19" t="str">
        <f t="shared" si="11"/>
        <v/>
      </c>
    </row>
    <row r="399" spans="2:15" x14ac:dyDescent="0.25">
      <c r="B399" s="22"/>
      <c r="C399" s="22"/>
      <c r="J399" s="22"/>
      <c r="K399" s="22"/>
      <c r="M399" s="22"/>
      <c r="N399" s="19" t="e">
        <f t="shared" ca="1" si="10"/>
        <v>#NAME?</v>
      </c>
      <c r="O399" s="19" t="str">
        <f t="shared" si="11"/>
        <v/>
      </c>
    </row>
    <row r="400" spans="2:15" x14ac:dyDescent="0.25">
      <c r="B400" s="22"/>
      <c r="C400" s="22"/>
      <c r="J400" s="22"/>
      <c r="K400" s="22"/>
      <c r="M400" s="22"/>
      <c r="N400" s="19" t="e">
        <f t="shared" ca="1" si="10"/>
        <v>#NAME?</v>
      </c>
      <c r="O400" s="19" t="str">
        <f t="shared" si="11"/>
        <v/>
      </c>
    </row>
    <row r="401" spans="2:15" x14ac:dyDescent="0.25">
      <c r="B401" s="22"/>
      <c r="C401" s="22"/>
      <c r="J401" s="22"/>
      <c r="K401" s="22"/>
      <c r="M401" s="22"/>
      <c r="N401" s="19" t="e">
        <f t="shared" ca="1" si="10"/>
        <v>#NAME?</v>
      </c>
      <c r="O401" s="19" t="str">
        <f t="shared" si="11"/>
        <v/>
      </c>
    </row>
    <row r="402" spans="2:15" x14ac:dyDescent="0.25">
      <c r="B402" s="22"/>
      <c r="C402" s="22"/>
      <c r="J402" s="22"/>
      <c r="K402" s="22"/>
      <c r="M402" s="22"/>
      <c r="N402" s="19" t="e">
        <f t="shared" ca="1" si="10"/>
        <v>#NAME?</v>
      </c>
      <c r="O402" s="19" t="str">
        <f t="shared" si="11"/>
        <v/>
      </c>
    </row>
    <row r="403" spans="2:15" x14ac:dyDescent="0.25">
      <c r="B403" s="22"/>
      <c r="C403" s="22"/>
      <c r="D403" s="22"/>
      <c r="E403" s="22"/>
      <c r="F403" s="22"/>
      <c r="G403" s="12"/>
      <c r="H403" s="22"/>
      <c r="I403" s="22"/>
      <c r="J403" s="22"/>
      <c r="K403" s="22"/>
      <c r="M403" s="22"/>
      <c r="N403" s="19" t="e">
        <f t="shared" ca="1" si="10"/>
        <v>#NAME?</v>
      </c>
      <c r="O403" s="19" t="str">
        <f t="shared" si="11"/>
        <v/>
      </c>
    </row>
    <row r="404" spans="2:15" x14ac:dyDescent="0.25">
      <c r="B404" s="22"/>
      <c r="J404" s="22"/>
      <c r="K404" s="22"/>
      <c r="M404" s="22"/>
      <c r="N404" s="19" t="e">
        <f t="shared" ca="1" si="10"/>
        <v>#NAME?</v>
      </c>
      <c r="O404" s="19" t="str">
        <f t="shared" si="11"/>
        <v/>
      </c>
    </row>
    <row r="405" spans="2:15" x14ac:dyDescent="0.25">
      <c r="B405" s="22"/>
      <c r="C405" s="22"/>
      <c r="J405" s="22"/>
      <c r="K405" s="22"/>
      <c r="M405" s="22"/>
      <c r="N405" s="19" t="e">
        <f t="shared" ca="1" si="10"/>
        <v>#NAME?</v>
      </c>
      <c r="O405" s="19" t="str">
        <f t="shared" si="11"/>
        <v/>
      </c>
    </row>
    <row r="406" spans="2:15" x14ac:dyDescent="0.25">
      <c r="B406" s="22"/>
      <c r="C406" s="22"/>
      <c r="J406" s="22"/>
      <c r="K406" s="22"/>
      <c r="M406" s="22"/>
      <c r="N406" s="19" t="e">
        <f t="shared" ca="1" si="10"/>
        <v>#NAME?</v>
      </c>
      <c r="O406" s="19" t="str">
        <f t="shared" si="11"/>
        <v/>
      </c>
    </row>
    <row r="407" spans="2:15" x14ac:dyDescent="0.25">
      <c r="B407" s="22"/>
      <c r="C407" s="22"/>
      <c r="J407" s="22"/>
      <c r="K407" s="22"/>
      <c r="M407" s="22"/>
      <c r="N407" s="19" t="e">
        <f t="shared" ca="1" si="10"/>
        <v>#NAME?</v>
      </c>
      <c r="O407" s="19" t="str">
        <f t="shared" si="11"/>
        <v/>
      </c>
    </row>
    <row r="408" spans="2:15" x14ac:dyDescent="0.25">
      <c r="B408" s="22"/>
      <c r="C408" s="22"/>
      <c r="J408" s="22"/>
      <c r="K408" s="22"/>
      <c r="M408" s="22"/>
      <c r="N408" s="19" t="e">
        <f t="shared" ca="1" si="10"/>
        <v>#NAME?</v>
      </c>
      <c r="O408" s="19" t="str">
        <f t="shared" si="11"/>
        <v/>
      </c>
    </row>
    <row r="409" spans="2:15" x14ac:dyDescent="0.25">
      <c r="B409" s="22"/>
      <c r="C409" s="22"/>
      <c r="J409" s="22"/>
      <c r="K409" s="22"/>
      <c r="M409" s="22"/>
      <c r="N409" s="19" t="e">
        <f t="shared" ca="1" si="10"/>
        <v>#NAME?</v>
      </c>
      <c r="O409" s="19" t="str">
        <f t="shared" si="11"/>
        <v/>
      </c>
    </row>
    <row r="410" spans="2:15" x14ac:dyDescent="0.25">
      <c r="B410" s="22"/>
      <c r="C410" s="22"/>
      <c r="J410" s="22"/>
      <c r="K410" s="22"/>
      <c r="M410" s="22"/>
      <c r="N410" s="19" t="e">
        <f t="shared" ca="1" si="10"/>
        <v>#NAME?</v>
      </c>
      <c r="O410" s="19" t="str">
        <f t="shared" si="11"/>
        <v/>
      </c>
    </row>
    <row r="411" spans="2:15" x14ac:dyDescent="0.25">
      <c r="B411" s="22"/>
      <c r="C411" s="22"/>
      <c r="J411" s="22"/>
      <c r="K411" s="22"/>
      <c r="M411" s="22"/>
      <c r="N411" s="19" t="e">
        <f t="shared" ca="1" si="10"/>
        <v>#NAME?</v>
      </c>
      <c r="O411" s="19" t="str">
        <f t="shared" si="11"/>
        <v/>
      </c>
    </row>
    <row r="412" spans="2:15" x14ac:dyDescent="0.25">
      <c r="B412" s="22"/>
      <c r="J412" s="22"/>
      <c r="K412" s="22"/>
      <c r="M412" s="22"/>
      <c r="N412" s="19" t="e">
        <f t="shared" ca="1" si="10"/>
        <v>#NAME?</v>
      </c>
      <c r="O412" s="19" t="str">
        <f t="shared" si="11"/>
        <v/>
      </c>
    </row>
    <row r="413" spans="2:15" x14ac:dyDescent="0.25">
      <c r="B413" s="22"/>
      <c r="C413" s="22"/>
      <c r="J413" s="22"/>
      <c r="K413" s="22"/>
      <c r="M413" s="22"/>
      <c r="N413" s="19" t="e">
        <f t="shared" ca="1" si="10"/>
        <v>#NAME?</v>
      </c>
      <c r="O413" s="19" t="str">
        <f t="shared" si="11"/>
        <v/>
      </c>
    </row>
    <row r="414" spans="2:15" x14ac:dyDescent="0.25">
      <c r="B414" s="22"/>
      <c r="C414" s="22"/>
      <c r="J414" s="22"/>
      <c r="K414" s="22"/>
      <c r="M414" s="22"/>
      <c r="N414" s="19" t="e">
        <f t="shared" ca="1" si="10"/>
        <v>#NAME?</v>
      </c>
      <c r="O414" s="19" t="str">
        <f t="shared" si="11"/>
        <v/>
      </c>
    </row>
    <row r="415" spans="2:15" x14ac:dyDescent="0.25">
      <c r="B415" s="22"/>
      <c r="C415" s="22"/>
      <c r="J415" s="22"/>
      <c r="K415" s="22"/>
      <c r="M415" s="22"/>
      <c r="N415" s="19" t="e">
        <f t="shared" ca="1" si="10"/>
        <v>#NAME?</v>
      </c>
      <c r="O415" s="19" t="str">
        <f t="shared" si="11"/>
        <v/>
      </c>
    </row>
    <row r="416" spans="2:15" x14ac:dyDescent="0.25">
      <c r="B416" s="22"/>
      <c r="C416" s="22"/>
      <c r="J416" s="22"/>
      <c r="K416" s="22"/>
      <c r="M416" s="22"/>
      <c r="N416" s="19" t="e">
        <f t="shared" ca="1" si="10"/>
        <v>#NAME?</v>
      </c>
      <c r="O416" s="19" t="str">
        <f t="shared" si="11"/>
        <v/>
      </c>
    </row>
    <row r="417" spans="2:15" x14ac:dyDescent="0.25">
      <c r="B417" s="22"/>
      <c r="C417" s="22"/>
      <c r="J417" s="22"/>
      <c r="K417" s="22"/>
      <c r="M417" s="22"/>
      <c r="N417" s="19" t="e">
        <f t="shared" ca="1" si="10"/>
        <v>#NAME?</v>
      </c>
      <c r="O417" s="19" t="str">
        <f t="shared" si="11"/>
        <v/>
      </c>
    </row>
    <row r="418" spans="2:15" x14ac:dyDescent="0.25">
      <c r="B418" s="22"/>
      <c r="C418" s="22"/>
      <c r="J418" s="22"/>
      <c r="K418" s="22"/>
      <c r="M418" s="22"/>
      <c r="N418" s="19" t="e">
        <f t="shared" ca="1" si="10"/>
        <v>#NAME?</v>
      </c>
      <c r="O418" s="19" t="str">
        <f t="shared" si="11"/>
        <v/>
      </c>
    </row>
    <row r="419" spans="2:15" x14ac:dyDescent="0.25">
      <c r="B419" s="22"/>
      <c r="C419" s="22"/>
      <c r="J419" s="22"/>
      <c r="K419" s="22"/>
      <c r="M419" s="22"/>
      <c r="N419" s="19" t="e">
        <f t="shared" ca="1" si="10"/>
        <v>#NAME?</v>
      </c>
      <c r="O419" s="19" t="str">
        <f t="shared" si="11"/>
        <v/>
      </c>
    </row>
    <row r="420" spans="2:15" x14ac:dyDescent="0.25">
      <c r="B420" s="22"/>
      <c r="C420" s="22"/>
      <c r="J420" s="22"/>
      <c r="K420" s="22"/>
      <c r="M420" s="22"/>
      <c r="N420" s="19" t="e">
        <f t="shared" ca="1" si="10"/>
        <v>#NAME?</v>
      </c>
      <c r="O420" s="19" t="str">
        <f t="shared" si="11"/>
        <v/>
      </c>
    </row>
    <row r="421" spans="2:15" x14ac:dyDescent="0.25">
      <c r="B421" s="22"/>
      <c r="C421" s="22"/>
      <c r="J421" s="22"/>
      <c r="K421" s="22"/>
      <c r="M421" s="22"/>
      <c r="N421" s="19" t="e">
        <f t="shared" ca="1" si="10"/>
        <v>#NAME?</v>
      </c>
      <c r="O421" s="19" t="str">
        <f t="shared" si="11"/>
        <v/>
      </c>
    </row>
    <row r="422" spans="2:15" x14ac:dyDescent="0.25">
      <c r="B422" s="22"/>
      <c r="C422" s="22"/>
      <c r="J422" s="22"/>
      <c r="K422" s="22"/>
      <c r="M422" s="22"/>
      <c r="N422" s="19" t="e">
        <f t="shared" ca="1" si="10"/>
        <v>#NAME?</v>
      </c>
      <c r="O422" s="19" t="str">
        <f t="shared" si="11"/>
        <v/>
      </c>
    </row>
    <row r="423" spans="2:15" x14ac:dyDescent="0.25">
      <c r="B423" s="22"/>
      <c r="C423" s="22"/>
      <c r="J423" s="22"/>
      <c r="K423" s="22"/>
      <c r="M423" s="22"/>
      <c r="N423" s="19" t="e">
        <f t="shared" ca="1" si="10"/>
        <v>#NAME?</v>
      </c>
      <c r="O423" s="19" t="str">
        <f t="shared" si="11"/>
        <v/>
      </c>
    </row>
    <row r="424" spans="2:15" x14ac:dyDescent="0.25">
      <c r="B424" s="22"/>
      <c r="C424" s="22"/>
      <c r="J424" s="22"/>
      <c r="K424" s="22"/>
      <c r="M424" s="22"/>
      <c r="N424" s="19" t="e">
        <f t="shared" ca="1" si="10"/>
        <v>#NAME?</v>
      </c>
      <c r="O424" s="19" t="str">
        <f t="shared" si="11"/>
        <v/>
      </c>
    </row>
    <row r="425" spans="2:15" x14ac:dyDescent="0.25">
      <c r="B425" s="22"/>
      <c r="C425" s="22"/>
      <c r="J425" s="22"/>
      <c r="K425" s="22"/>
      <c r="M425" s="22"/>
      <c r="N425" s="19" t="e">
        <f t="shared" ca="1" si="10"/>
        <v>#NAME?</v>
      </c>
      <c r="O425" s="19" t="str">
        <f t="shared" si="11"/>
        <v/>
      </c>
    </row>
    <row r="426" spans="2:15" x14ac:dyDescent="0.25">
      <c r="B426" s="22"/>
      <c r="C426" s="22"/>
      <c r="J426" s="22"/>
      <c r="K426" s="22"/>
      <c r="M426" s="22"/>
      <c r="N426" s="19" t="e">
        <f t="shared" ref="N426:N489" ca="1" si="12">dispColorIndex(B426)</f>
        <v>#NAME?</v>
      </c>
      <c r="O426" s="19" t="str">
        <f t="shared" ref="O426:O489" si="13">IF(B426="Implemented", CONCATENATE("&lt;row&gt;&lt;cell&gt;",L426,"&lt;/cell&gt;&lt;cell&gt;",J426,"&lt;/cell&gt;&lt;cell&gt;",K426,"&lt;/cell&gt;&lt;/row&gt;"),"")</f>
        <v/>
      </c>
    </row>
    <row r="427" spans="2:15" x14ac:dyDescent="0.25">
      <c r="B427" s="22"/>
      <c r="C427" s="22"/>
      <c r="J427" s="22"/>
      <c r="K427" s="22"/>
      <c r="M427" s="22"/>
      <c r="N427" s="19" t="e">
        <f t="shared" ca="1" si="12"/>
        <v>#NAME?</v>
      </c>
      <c r="O427" s="19" t="str">
        <f t="shared" si="13"/>
        <v/>
      </c>
    </row>
    <row r="428" spans="2:15" x14ac:dyDescent="0.25">
      <c r="B428" s="22"/>
      <c r="C428" s="22"/>
      <c r="J428" s="22"/>
      <c r="K428" s="22"/>
      <c r="M428" s="22"/>
      <c r="N428" s="19" t="e">
        <f t="shared" ca="1" si="12"/>
        <v>#NAME?</v>
      </c>
      <c r="O428" s="19" t="str">
        <f t="shared" si="13"/>
        <v/>
      </c>
    </row>
    <row r="429" spans="2:15" x14ac:dyDescent="0.25">
      <c r="B429" s="22"/>
      <c r="C429" s="22"/>
      <c r="J429" s="22"/>
      <c r="K429" s="22"/>
      <c r="M429" s="22"/>
      <c r="N429" s="19" t="e">
        <f t="shared" ca="1" si="12"/>
        <v>#NAME?</v>
      </c>
      <c r="O429" s="19" t="str">
        <f t="shared" si="13"/>
        <v/>
      </c>
    </row>
    <row r="430" spans="2:15" x14ac:dyDescent="0.25">
      <c r="B430" s="22"/>
      <c r="C430" s="22"/>
      <c r="J430" s="22"/>
      <c r="K430" s="22"/>
      <c r="M430" s="22"/>
      <c r="N430" s="19" t="e">
        <f t="shared" ca="1" si="12"/>
        <v>#NAME?</v>
      </c>
      <c r="O430" s="19" t="str">
        <f t="shared" si="13"/>
        <v/>
      </c>
    </row>
    <row r="431" spans="2:15" x14ac:dyDescent="0.25">
      <c r="B431" s="22"/>
      <c r="C431" s="22"/>
      <c r="D431" s="22"/>
      <c r="E431" s="22"/>
      <c r="F431" s="22"/>
      <c r="G431" s="12"/>
      <c r="H431" s="22"/>
      <c r="I431" s="22"/>
      <c r="J431" s="22"/>
      <c r="K431" s="22"/>
      <c r="M431" s="22"/>
      <c r="N431" s="19" t="e">
        <f t="shared" ca="1" si="12"/>
        <v>#NAME?</v>
      </c>
      <c r="O431" s="19" t="str">
        <f t="shared" si="13"/>
        <v/>
      </c>
    </row>
    <row r="432" spans="2:15" x14ac:dyDescent="0.25">
      <c r="B432" s="22"/>
      <c r="J432" s="22"/>
      <c r="K432" s="22"/>
      <c r="M432" s="22"/>
      <c r="N432" s="19" t="e">
        <f t="shared" ca="1" si="12"/>
        <v>#NAME?</v>
      </c>
      <c r="O432" s="19" t="str">
        <f t="shared" si="13"/>
        <v/>
      </c>
    </row>
    <row r="433" spans="2:15" x14ac:dyDescent="0.25">
      <c r="B433" s="22"/>
      <c r="C433" s="22"/>
      <c r="J433" s="22"/>
      <c r="K433" s="22"/>
      <c r="M433" s="22"/>
      <c r="N433" s="19" t="e">
        <f t="shared" ca="1" si="12"/>
        <v>#NAME?</v>
      </c>
      <c r="O433" s="19" t="str">
        <f t="shared" si="13"/>
        <v/>
      </c>
    </row>
    <row r="434" spans="2:15" x14ac:dyDescent="0.25">
      <c r="B434" s="22"/>
      <c r="C434" s="22"/>
      <c r="J434" s="22"/>
      <c r="K434" s="22"/>
      <c r="M434" s="22"/>
      <c r="N434" s="19" t="e">
        <f t="shared" ca="1" si="12"/>
        <v>#NAME?</v>
      </c>
      <c r="O434" s="19" t="str">
        <f t="shared" si="13"/>
        <v/>
      </c>
    </row>
    <row r="435" spans="2:15" x14ac:dyDescent="0.25">
      <c r="B435" s="22"/>
      <c r="C435" s="22"/>
      <c r="J435" s="22"/>
      <c r="K435" s="22"/>
      <c r="M435" s="22"/>
      <c r="N435" s="19" t="e">
        <f t="shared" ca="1" si="12"/>
        <v>#NAME?</v>
      </c>
      <c r="O435" s="19" t="str">
        <f t="shared" si="13"/>
        <v/>
      </c>
    </row>
    <row r="436" spans="2:15" x14ac:dyDescent="0.25">
      <c r="B436" s="22"/>
      <c r="C436" s="22"/>
      <c r="J436" s="22"/>
      <c r="K436" s="22"/>
      <c r="M436" s="22"/>
      <c r="N436" s="19" t="e">
        <f t="shared" ca="1" si="12"/>
        <v>#NAME?</v>
      </c>
      <c r="O436" s="19" t="str">
        <f t="shared" si="13"/>
        <v/>
      </c>
    </row>
    <row r="437" spans="2:15" x14ac:dyDescent="0.25">
      <c r="B437" s="22"/>
      <c r="C437" s="22"/>
      <c r="J437" s="22"/>
      <c r="K437" s="22"/>
      <c r="M437" s="22"/>
      <c r="N437" s="19" t="e">
        <f t="shared" ca="1" si="12"/>
        <v>#NAME?</v>
      </c>
      <c r="O437" s="19" t="str">
        <f t="shared" si="13"/>
        <v/>
      </c>
    </row>
    <row r="438" spans="2:15" x14ac:dyDescent="0.25">
      <c r="B438" s="22"/>
      <c r="C438" s="22"/>
      <c r="J438" s="22"/>
      <c r="K438" s="22"/>
      <c r="M438" s="22"/>
      <c r="N438" s="19" t="e">
        <f t="shared" ca="1" si="12"/>
        <v>#NAME?</v>
      </c>
      <c r="O438" s="19" t="str">
        <f t="shared" si="13"/>
        <v/>
      </c>
    </row>
    <row r="439" spans="2:15" x14ac:dyDescent="0.25">
      <c r="B439" s="22"/>
      <c r="C439" s="22"/>
      <c r="J439" s="22"/>
      <c r="K439" s="22"/>
      <c r="M439" s="22"/>
      <c r="N439" s="19" t="e">
        <f t="shared" ca="1" si="12"/>
        <v>#NAME?</v>
      </c>
      <c r="O439" s="19" t="str">
        <f t="shared" si="13"/>
        <v/>
      </c>
    </row>
    <row r="440" spans="2:15" x14ac:dyDescent="0.25">
      <c r="B440" s="22"/>
      <c r="C440" s="22"/>
      <c r="J440" s="22"/>
      <c r="K440" s="22"/>
      <c r="M440" s="22"/>
      <c r="N440" s="19" t="e">
        <f t="shared" ca="1" si="12"/>
        <v>#NAME?</v>
      </c>
      <c r="O440" s="19" t="str">
        <f t="shared" si="13"/>
        <v/>
      </c>
    </row>
    <row r="441" spans="2:15" x14ac:dyDescent="0.25">
      <c r="B441" s="22"/>
      <c r="C441" s="22"/>
      <c r="J441" s="22"/>
      <c r="K441" s="22"/>
      <c r="M441" s="22"/>
      <c r="N441" s="19" t="e">
        <f t="shared" ca="1" si="12"/>
        <v>#NAME?</v>
      </c>
      <c r="O441" s="19" t="str">
        <f t="shared" si="13"/>
        <v/>
      </c>
    </row>
    <row r="442" spans="2:15" x14ac:dyDescent="0.25">
      <c r="B442" s="22"/>
      <c r="C442" s="22"/>
      <c r="J442" s="22"/>
      <c r="K442" s="22"/>
      <c r="M442" s="22"/>
      <c r="N442" s="19" t="e">
        <f t="shared" ca="1" si="12"/>
        <v>#NAME?</v>
      </c>
      <c r="O442" s="19" t="str">
        <f t="shared" si="13"/>
        <v/>
      </c>
    </row>
    <row r="443" spans="2:15" x14ac:dyDescent="0.25">
      <c r="B443" s="22"/>
      <c r="C443" s="22"/>
      <c r="D443" s="22"/>
      <c r="E443" s="22"/>
      <c r="F443" s="22"/>
      <c r="G443" s="12"/>
      <c r="H443" s="22"/>
      <c r="I443" s="22"/>
      <c r="J443" s="22"/>
      <c r="K443" s="22"/>
      <c r="M443" s="22"/>
      <c r="N443" s="19" t="e">
        <f t="shared" ca="1" si="12"/>
        <v>#NAME?</v>
      </c>
      <c r="O443" s="19" t="str">
        <f t="shared" si="13"/>
        <v/>
      </c>
    </row>
    <row r="444" spans="2:15" x14ac:dyDescent="0.25">
      <c r="B444" s="22"/>
      <c r="C444" s="22"/>
      <c r="D444" s="22"/>
      <c r="E444" s="22"/>
      <c r="F444" s="22"/>
      <c r="G444" s="12"/>
      <c r="H444" s="22"/>
      <c r="I444" s="22"/>
      <c r="J444" s="22"/>
      <c r="K444" s="22"/>
      <c r="M444" s="22"/>
      <c r="N444" s="19" t="e">
        <f t="shared" ca="1" si="12"/>
        <v>#NAME?</v>
      </c>
      <c r="O444" s="19" t="str">
        <f t="shared" si="13"/>
        <v/>
      </c>
    </row>
    <row r="445" spans="2:15" x14ac:dyDescent="0.25">
      <c r="B445" s="22"/>
      <c r="D445" s="22"/>
      <c r="E445" s="22"/>
      <c r="F445" s="22"/>
      <c r="G445" s="12"/>
      <c r="H445" s="22"/>
      <c r="I445" s="22"/>
      <c r="J445" s="22"/>
      <c r="K445" s="22"/>
      <c r="M445" s="22"/>
      <c r="N445" s="19" t="e">
        <f t="shared" ca="1" si="12"/>
        <v>#NAME?</v>
      </c>
      <c r="O445" s="19" t="str">
        <f t="shared" si="13"/>
        <v/>
      </c>
    </row>
    <row r="446" spans="2:15" x14ac:dyDescent="0.25">
      <c r="B446" s="22"/>
      <c r="C446" s="22"/>
      <c r="J446" s="22"/>
      <c r="K446" s="22"/>
      <c r="M446" s="22"/>
      <c r="N446" s="19" t="e">
        <f t="shared" ca="1" si="12"/>
        <v>#NAME?</v>
      </c>
      <c r="O446" s="19" t="str">
        <f t="shared" si="13"/>
        <v/>
      </c>
    </row>
    <row r="447" spans="2:15" x14ac:dyDescent="0.25">
      <c r="B447" s="22"/>
      <c r="C447" s="22"/>
      <c r="J447" s="22"/>
      <c r="K447" s="22"/>
      <c r="M447" s="22"/>
      <c r="N447" s="19" t="e">
        <f t="shared" ca="1" si="12"/>
        <v>#NAME?</v>
      </c>
      <c r="O447" s="19" t="str">
        <f t="shared" si="13"/>
        <v/>
      </c>
    </row>
    <row r="448" spans="2:15" x14ac:dyDescent="0.25">
      <c r="B448" s="22"/>
      <c r="C448" s="22"/>
      <c r="J448" s="22"/>
      <c r="K448" s="22"/>
      <c r="M448" s="22"/>
      <c r="N448" s="19" t="e">
        <f t="shared" ca="1" si="12"/>
        <v>#NAME?</v>
      </c>
      <c r="O448" s="19" t="str">
        <f t="shared" si="13"/>
        <v/>
      </c>
    </row>
    <row r="449" spans="2:15" x14ac:dyDescent="0.25">
      <c r="B449" s="22"/>
      <c r="C449" s="22"/>
      <c r="J449" s="22"/>
      <c r="K449" s="22"/>
      <c r="M449" s="22"/>
      <c r="N449" s="19" t="e">
        <f t="shared" ca="1" si="12"/>
        <v>#NAME?</v>
      </c>
      <c r="O449" s="19" t="str">
        <f t="shared" si="13"/>
        <v/>
      </c>
    </row>
    <row r="450" spans="2:15" x14ac:dyDescent="0.25">
      <c r="B450" s="22"/>
      <c r="C450" s="22"/>
      <c r="J450" s="22"/>
      <c r="K450" s="22"/>
      <c r="M450" s="22"/>
      <c r="N450" s="19" t="e">
        <f t="shared" ca="1" si="12"/>
        <v>#NAME?</v>
      </c>
      <c r="O450" s="19" t="str">
        <f t="shared" si="13"/>
        <v/>
      </c>
    </row>
    <row r="451" spans="2:15" x14ac:dyDescent="0.25">
      <c r="B451" s="22"/>
      <c r="C451" s="22"/>
      <c r="J451" s="22"/>
      <c r="K451" s="22"/>
      <c r="M451" s="22"/>
      <c r="N451" s="19" t="e">
        <f t="shared" ca="1" si="12"/>
        <v>#NAME?</v>
      </c>
      <c r="O451" s="19" t="str">
        <f t="shared" si="13"/>
        <v/>
      </c>
    </row>
    <row r="452" spans="2:15" x14ac:dyDescent="0.25">
      <c r="B452" s="22"/>
      <c r="C452" s="22"/>
      <c r="J452" s="22"/>
      <c r="K452" s="22"/>
      <c r="M452" s="22"/>
      <c r="N452" s="19" t="e">
        <f t="shared" ca="1" si="12"/>
        <v>#NAME?</v>
      </c>
      <c r="O452" s="19" t="str">
        <f t="shared" si="13"/>
        <v/>
      </c>
    </row>
    <row r="453" spans="2:15" x14ac:dyDescent="0.25">
      <c r="B453" s="22"/>
      <c r="C453" s="22"/>
      <c r="J453" s="22"/>
      <c r="K453" s="22"/>
      <c r="M453" s="22"/>
      <c r="N453" s="19" t="e">
        <f t="shared" ca="1" si="12"/>
        <v>#NAME?</v>
      </c>
      <c r="O453" s="19" t="str">
        <f t="shared" si="13"/>
        <v/>
      </c>
    </row>
    <row r="454" spans="2:15" x14ac:dyDescent="0.25">
      <c r="B454" s="22"/>
      <c r="C454" s="22"/>
      <c r="J454" s="22"/>
      <c r="K454" s="22"/>
      <c r="M454" s="22"/>
      <c r="N454" s="19" t="e">
        <f t="shared" ca="1" si="12"/>
        <v>#NAME?</v>
      </c>
      <c r="O454" s="19" t="str">
        <f t="shared" si="13"/>
        <v/>
      </c>
    </row>
    <row r="455" spans="2:15" x14ac:dyDescent="0.25">
      <c r="B455" s="22"/>
      <c r="C455" s="22"/>
      <c r="J455" s="22"/>
      <c r="K455" s="22"/>
      <c r="M455" s="22"/>
      <c r="N455" s="19" t="e">
        <f t="shared" ca="1" si="12"/>
        <v>#NAME?</v>
      </c>
      <c r="O455" s="19" t="str">
        <f t="shared" si="13"/>
        <v/>
      </c>
    </row>
    <row r="456" spans="2:15" x14ac:dyDescent="0.25">
      <c r="B456" s="22"/>
      <c r="C456" s="22"/>
      <c r="J456" s="22"/>
      <c r="K456" s="22"/>
      <c r="M456" s="22"/>
      <c r="N456" s="19" t="e">
        <f t="shared" ca="1" si="12"/>
        <v>#NAME?</v>
      </c>
      <c r="O456" s="19" t="str">
        <f t="shared" si="13"/>
        <v/>
      </c>
    </row>
    <row r="457" spans="2:15" x14ac:dyDescent="0.25">
      <c r="B457" s="22"/>
      <c r="C457" s="22"/>
      <c r="J457" s="22"/>
      <c r="K457" s="22"/>
      <c r="M457" s="22"/>
      <c r="N457" s="19" t="e">
        <f t="shared" ca="1" si="12"/>
        <v>#NAME?</v>
      </c>
      <c r="O457" s="19" t="str">
        <f t="shared" si="13"/>
        <v/>
      </c>
    </row>
    <row r="458" spans="2:15" x14ac:dyDescent="0.25">
      <c r="B458" s="22"/>
      <c r="C458" s="22"/>
      <c r="D458" s="22"/>
      <c r="E458" s="22"/>
      <c r="F458" s="22"/>
      <c r="G458" s="12"/>
      <c r="H458" s="22"/>
      <c r="I458" s="22"/>
      <c r="J458" s="22"/>
      <c r="K458" s="22"/>
      <c r="M458" s="22"/>
      <c r="N458" s="19" t="e">
        <f t="shared" ca="1" si="12"/>
        <v>#NAME?</v>
      </c>
      <c r="O458" s="19" t="str">
        <f t="shared" si="13"/>
        <v/>
      </c>
    </row>
    <row r="459" spans="2:15" x14ac:dyDescent="0.25">
      <c r="B459" s="22"/>
      <c r="J459" s="22"/>
      <c r="K459" s="22"/>
      <c r="M459" s="22"/>
      <c r="N459" s="19" t="e">
        <f t="shared" ca="1" si="12"/>
        <v>#NAME?</v>
      </c>
      <c r="O459" s="19" t="str">
        <f t="shared" si="13"/>
        <v/>
      </c>
    </row>
    <row r="460" spans="2:15" x14ac:dyDescent="0.25">
      <c r="B460" s="22"/>
      <c r="J460" s="22"/>
      <c r="K460" s="22"/>
      <c r="M460" s="22"/>
      <c r="N460" s="19" t="e">
        <f t="shared" ca="1" si="12"/>
        <v>#NAME?</v>
      </c>
      <c r="O460" s="19" t="str">
        <f t="shared" si="13"/>
        <v/>
      </c>
    </row>
    <row r="461" spans="2:15" x14ac:dyDescent="0.25">
      <c r="B461" s="22"/>
      <c r="C461" s="22"/>
      <c r="J461" s="22"/>
      <c r="K461" s="22"/>
      <c r="M461" s="22"/>
      <c r="N461" s="19" t="e">
        <f t="shared" ca="1" si="12"/>
        <v>#NAME?</v>
      </c>
      <c r="O461" s="19" t="str">
        <f t="shared" si="13"/>
        <v/>
      </c>
    </row>
    <row r="462" spans="2:15" x14ac:dyDescent="0.25">
      <c r="B462" s="22"/>
      <c r="C462" s="22"/>
      <c r="H462" s="22"/>
      <c r="I462" s="22"/>
      <c r="J462" s="22"/>
      <c r="K462" s="22"/>
      <c r="M462" s="22"/>
      <c r="N462" s="19" t="e">
        <f t="shared" ca="1" si="12"/>
        <v>#NAME?</v>
      </c>
      <c r="O462" s="19" t="str">
        <f t="shared" si="13"/>
        <v/>
      </c>
    </row>
    <row r="463" spans="2:15" x14ac:dyDescent="0.25">
      <c r="B463" s="22"/>
      <c r="C463" s="22"/>
      <c r="H463" s="22"/>
      <c r="I463" s="22"/>
      <c r="J463" s="22"/>
      <c r="K463" s="22"/>
      <c r="M463" s="22"/>
      <c r="N463" s="19" t="e">
        <f t="shared" ca="1" si="12"/>
        <v>#NAME?</v>
      </c>
      <c r="O463" s="19" t="str">
        <f t="shared" si="13"/>
        <v/>
      </c>
    </row>
    <row r="464" spans="2:15" x14ac:dyDescent="0.25">
      <c r="B464" s="22"/>
      <c r="C464" s="22"/>
      <c r="H464" s="22"/>
      <c r="I464" s="22"/>
      <c r="J464" s="22"/>
      <c r="K464" s="22"/>
      <c r="M464" s="22"/>
      <c r="N464" s="19" t="e">
        <f t="shared" ca="1" si="12"/>
        <v>#NAME?</v>
      </c>
      <c r="O464" s="19" t="str">
        <f t="shared" si="13"/>
        <v/>
      </c>
    </row>
    <row r="465" spans="2:15" x14ac:dyDescent="0.25">
      <c r="B465" s="22"/>
      <c r="C465" s="22"/>
      <c r="D465" s="22"/>
      <c r="E465" s="22"/>
      <c r="F465" s="22"/>
      <c r="G465" s="12"/>
      <c r="H465" s="22"/>
      <c r="I465" s="22"/>
      <c r="J465" s="22"/>
      <c r="K465" s="22"/>
      <c r="M465" s="22"/>
      <c r="N465" s="19" t="e">
        <f t="shared" ca="1" si="12"/>
        <v>#NAME?</v>
      </c>
      <c r="O465" s="19" t="str">
        <f t="shared" si="13"/>
        <v/>
      </c>
    </row>
    <row r="466" spans="2:15" x14ac:dyDescent="0.25">
      <c r="B466" s="22"/>
      <c r="J466" s="22"/>
      <c r="K466" s="22"/>
      <c r="M466" s="22"/>
      <c r="N466" s="19" t="e">
        <f t="shared" ca="1" si="12"/>
        <v>#NAME?</v>
      </c>
      <c r="O466" s="19" t="str">
        <f t="shared" si="13"/>
        <v/>
      </c>
    </row>
    <row r="467" spans="2:15" x14ac:dyDescent="0.25">
      <c r="B467" s="22"/>
      <c r="J467" s="22"/>
      <c r="K467" s="22"/>
      <c r="M467" s="22"/>
      <c r="N467" s="19" t="e">
        <f t="shared" ca="1" si="12"/>
        <v>#NAME?</v>
      </c>
      <c r="O467" s="19" t="str">
        <f t="shared" si="13"/>
        <v/>
      </c>
    </row>
    <row r="468" spans="2:15" x14ac:dyDescent="0.25">
      <c r="B468" s="22"/>
      <c r="C468" s="22"/>
      <c r="J468" s="22"/>
      <c r="K468" s="22"/>
      <c r="M468" s="22"/>
      <c r="N468" s="19" t="e">
        <f t="shared" ca="1" si="12"/>
        <v>#NAME?</v>
      </c>
      <c r="O468" s="19" t="str">
        <f t="shared" si="13"/>
        <v/>
      </c>
    </row>
    <row r="469" spans="2:15" x14ac:dyDescent="0.25">
      <c r="B469" s="22"/>
      <c r="C469" s="22"/>
      <c r="J469" s="22"/>
      <c r="K469" s="22"/>
      <c r="M469" s="22"/>
      <c r="N469" s="19" t="e">
        <f t="shared" ca="1" si="12"/>
        <v>#NAME?</v>
      </c>
      <c r="O469" s="19" t="str">
        <f t="shared" si="13"/>
        <v/>
      </c>
    </row>
    <row r="470" spans="2:15" x14ac:dyDescent="0.25">
      <c r="B470" s="22"/>
      <c r="C470" s="22"/>
      <c r="J470" s="22"/>
      <c r="K470" s="22"/>
      <c r="M470" s="22"/>
      <c r="N470" s="19" t="e">
        <f t="shared" ca="1" si="12"/>
        <v>#NAME?</v>
      </c>
      <c r="O470" s="19" t="str">
        <f t="shared" si="13"/>
        <v/>
      </c>
    </row>
    <row r="471" spans="2:15" x14ac:dyDescent="0.25">
      <c r="B471" s="22"/>
      <c r="C471" s="22"/>
      <c r="J471" s="22"/>
      <c r="K471" s="22"/>
      <c r="M471" s="22"/>
      <c r="N471" s="19" t="e">
        <f t="shared" ca="1" si="12"/>
        <v>#NAME?</v>
      </c>
      <c r="O471" s="19" t="str">
        <f t="shared" si="13"/>
        <v/>
      </c>
    </row>
    <row r="472" spans="2:15" x14ac:dyDescent="0.25">
      <c r="B472" s="22"/>
      <c r="C472" s="22"/>
      <c r="J472" s="22"/>
      <c r="K472" s="22"/>
      <c r="M472" s="22"/>
      <c r="N472" s="19" t="e">
        <f t="shared" ca="1" si="12"/>
        <v>#NAME?</v>
      </c>
      <c r="O472" s="19" t="str">
        <f t="shared" si="13"/>
        <v/>
      </c>
    </row>
    <row r="473" spans="2:15" x14ac:dyDescent="0.25">
      <c r="B473" s="22"/>
      <c r="C473" s="22"/>
      <c r="J473" s="22"/>
      <c r="K473" s="22"/>
      <c r="M473" s="22"/>
      <c r="N473" s="19" t="e">
        <f t="shared" ca="1" si="12"/>
        <v>#NAME?</v>
      </c>
      <c r="O473" s="19" t="str">
        <f t="shared" si="13"/>
        <v/>
      </c>
    </row>
    <row r="474" spans="2:15" x14ac:dyDescent="0.25">
      <c r="B474" s="22"/>
      <c r="C474" s="22"/>
      <c r="J474" s="22"/>
      <c r="K474" s="22"/>
      <c r="M474" s="22"/>
      <c r="N474" s="19" t="e">
        <f t="shared" ca="1" si="12"/>
        <v>#NAME?</v>
      </c>
      <c r="O474" s="19" t="str">
        <f t="shared" si="13"/>
        <v/>
      </c>
    </row>
    <row r="475" spans="2:15" x14ac:dyDescent="0.25">
      <c r="B475" s="22"/>
      <c r="C475" s="22"/>
      <c r="J475" s="22"/>
      <c r="K475" s="22"/>
      <c r="M475" s="22"/>
      <c r="N475" s="19" t="e">
        <f t="shared" ca="1" si="12"/>
        <v>#NAME?</v>
      </c>
      <c r="O475" s="19" t="str">
        <f t="shared" si="13"/>
        <v/>
      </c>
    </row>
    <row r="476" spans="2:15" x14ac:dyDescent="0.25">
      <c r="B476" s="22"/>
      <c r="C476" s="22"/>
      <c r="J476" s="22"/>
      <c r="K476" s="22"/>
      <c r="M476" s="22"/>
      <c r="N476" s="19" t="e">
        <f t="shared" ca="1" si="12"/>
        <v>#NAME?</v>
      </c>
      <c r="O476" s="19" t="str">
        <f t="shared" si="13"/>
        <v/>
      </c>
    </row>
    <row r="477" spans="2:15" x14ac:dyDescent="0.25">
      <c r="B477" s="22"/>
      <c r="C477" s="22"/>
      <c r="J477" s="22"/>
      <c r="K477" s="22"/>
      <c r="M477" s="22"/>
      <c r="N477" s="19" t="e">
        <f t="shared" ca="1" si="12"/>
        <v>#NAME?</v>
      </c>
      <c r="O477" s="19" t="str">
        <f t="shared" si="13"/>
        <v/>
      </c>
    </row>
    <row r="478" spans="2:15" x14ac:dyDescent="0.25">
      <c r="B478" s="22"/>
      <c r="C478" s="22"/>
      <c r="J478" s="22"/>
      <c r="K478" s="22"/>
      <c r="M478" s="22"/>
      <c r="N478" s="19" t="e">
        <f t="shared" ca="1" si="12"/>
        <v>#NAME?</v>
      </c>
      <c r="O478" s="19" t="str">
        <f t="shared" si="13"/>
        <v/>
      </c>
    </row>
    <row r="479" spans="2:15" x14ac:dyDescent="0.25">
      <c r="B479" s="22"/>
      <c r="C479" s="22"/>
      <c r="H479" s="22"/>
      <c r="J479" s="22"/>
      <c r="K479" s="22"/>
      <c r="M479" s="22"/>
      <c r="N479" s="19" t="e">
        <f t="shared" ca="1" si="12"/>
        <v>#NAME?</v>
      </c>
      <c r="O479" s="19" t="str">
        <f t="shared" si="13"/>
        <v/>
      </c>
    </row>
    <row r="480" spans="2:15" x14ac:dyDescent="0.25">
      <c r="B480" s="22"/>
      <c r="C480" s="22"/>
      <c r="J480" s="22"/>
      <c r="K480" s="22"/>
      <c r="M480" s="22"/>
      <c r="N480" s="19" t="e">
        <f t="shared" ca="1" si="12"/>
        <v>#NAME?</v>
      </c>
      <c r="O480" s="19" t="str">
        <f t="shared" si="13"/>
        <v/>
      </c>
    </row>
    <row r="481" spans="2:15" x14ac:dyDescent="0.25">
      <c r="B481" s="22"/>
      <c r="C481" s="22"/>
      <c r="J481" s="22"/>
      <c r="K481" s="22"/>
      <c r="M481" s="22"/>
      <c r="N481" s="19" t="e">
        <f t="shared" ca="1" si="12"/>
        <v>#NAME?</v>
      </c>
      <c r="O481" s="19" t="str">
        <f t="shared" si="13"/>
        <v/>
      </c>
    </row>
    <row r="482" spans="2:15" x14ac:dyDescent="0.25">
      <c r="B482" s="22"/>
      <c r="C482" s="22"/>
      <c r="J482" s="22"/>
      <c r="K482" s="22"/>
      <c r="M482" s="22"/>
      <c r="N482" s="19" t="e">
        <f t="shared" ca="1" si="12"/>
        <v>#NAME?</v>
      </c>
      <c r="O482" s="19" t="str">
        <f t="shared" si="13"/>
        <v/>
      </c>
    </row>
    <row r="483" spans="2:15" x14ac:dyDescent="0.25">
      <c r="B483" s="22"/>
      <c r="C483" s="22"/>
      <c r="J483" s="22"/>
      <c r="K483" s="22"/>
      <c r="M483" s="22"/>
      <c r="N483" s="19" t="e">
        <f t="shared" ca="1" si="12"/>
        <v>#NAME?</v>
      </c>
      <c r="O483" s="19" t="str">
        <f t="shared" si="13"/>
        <v/>
      </c>
    </row>
    <row r="484" spans="2:15" x14ac:dyDescent="0.25">
      <c r="B484" s="22"/>
      <c r="J484" s="22"/>
      <c r="K484" s="22"/>
      <c r="M484" s="22"/>
      <c r="N484" s="19" t="e">
        <f t="shared" ca="1" si="12"/>
        <v>#NAME?</v>
      </c>
      <c r="O484" s="19" t="str">
        <f t="shared" si="13"/>
        <v/>
      </c>
    </row>
    <row r="485" spans="2:15" x14ac:dyDescent="0.25">
      <c r="B485" s="22"/>
      <c r="C485" s="22"/>
      <c r="J485" s="22"/>
      <c r="K485" s="22"/>
      <c r="M485" s="22"/>
      <c r="N485" s="19" t="e">
        <f t="shared" ca="1" si="12"/>
        <v>#NAME?</v>
      </c>
      <c r="O485" s="19" t="str">
        <f t="shared" si="13"/>
        <v/>
      </c>
    </row>
    <row r="486" spans="2:15" x14ac:dyDescent="0.25">
      <c r="B486" s="22"/>
      <c r="C486" s="22"/>
      <c r="J486" s="22"/>
      <c r="K486" s="22"/>
      <c r="M486" s="22"/>
      <c r="N486" s="19" t="e">
        <f t="shared" ca="1" si="12"/>
        <v>#NAME?</v>
      </c>
      <c r="O486" s="19" t="str">
        <f t="shared" si="13"/>
        <v/>
      </c>
    </row>
    <row r="487" spans="2:15" x14ac:dyDescent="0.25">
      <c r="B487" s="22"/>
      <c r="C487" s="22"/>
      <c r="J487" s="22"/>
      <c r="K487" s="22"/>
      <c r="M487" s="22"/>
      <c r="N487" s="19" t="e">
        <f t="shared" ca="1" si="12"/>
        <v>#NAME?</v>
      </c>
      <c r="O487" s="19" t="str">
        <f t="shared" si="13"/>
        <v/>
      </c>
    </row>
    <row r="488" spans="2:15" x14ac:dyDescent="0.25">
      <c r="B488" s="22"/>
      <c r="C488" s="22"/>
      <c r="J488" s="22"/>
      <c r="K488" s="22"/>
      <c r="M488" s="22"/>
      <c r="N488" s="19" t="e">
        <f t="shared" ca="1" si="12"/>
        <v>#NAME?</v>
      </c>
      <c r="O488" s="19" t="str">
        <f t="shared" si="13"/>
        <v/>
      </c>
    </row>
    <row r="489" spans="2:15" x14ac:dyDescent="0.25">
      <c r="B489" s="22"/>
      <c r="C489" s="22"/>
      <c r="J489" s="22"/>
      <c r="K489" s="22"/>
      <c r="M489" s="22"/>
      <c r="N489" s="19" t="e">
        <f t="shared" ca="1" si="12"/>
        <v>#NAME?</v>
      </c>
      <c r="O489" s="19" t="str">
        <f t="shared" si="13"/>
        <v/>
      </c>
    </row>
    <row r="490" spans="2:15" x14ac:dyDescent="0.25">
      <c r="B490" s="22"/>
      <c r="C490" s="22"/>
      <c r="J490" s="22"/>
      <c r="K490" s="22"/>
      <c r="M490" s="22"/>
      <c r="N490" s="19" t="e">
        <f t="shared" ref="N490:N553" ca="1" si="14">dispColorIndex(B490)</f>
        <v>#NAME?</v>
      </c>
      <c r="O490" s="19" t="str">
        <f t="shared" ref="O490:O553" si="15">IF(B490="Implemented", CONCATENATE("&lt;row&gt;&lt;cell&gt;",L490,"&lt;/cell&gt;&lt;cell&gt;",J490,"&lt;/cell&gt;&lt;cell&gt;",K490,"&lt;/cell&gt;&lt;/row&gt;"),"")</f>
        <v/>
      </c>
    </row>
    <row r="491" spans="2:15" x14ac:dyDescent="0.25">
      <c r="B491" s="22"/>
      <c r="C491" s="22"/>
      <c r="E491" s="22"/>
      <c r="F491" s="22"/>
      <c r="G491" s="12"/>
      <c r="H491" s="22"/>
      <c r="I491" s="22"/>
      <c r="J491" s="22"/>
      <c r="K491" s="22"/>
      <c r="M491" s="22"/>
      <c r="N491" s="19" t="e">
        <f t="shared" ca="1" si="14"/>
        <v>#NAME?</v>
      </c>
      <c r="O491" s="19" t="str">
        <f t="shared" si="15"/>
        <v/>
      </c>
    </row>
    <row r="492" spans="2:15" x14ac:dyDescent="0.25">
      <c r="B492" s="22"/>
      <c r="C492" s="22"/>
      <c r="J492" s="22"/>
      <c r="K492" s="22"/>
      <c r="M492" s="22"/>
      <c r="N492" s="19" t="e">
        <f t="shared" ca="1" si="14"/>
        <v>#NAME?</v>
      </c>
      <c r="O492" s="19" t="str">
        <f t="shared" si="15"/>
        <v/>
      </c>
    </row>
    <row r="493" spans="2:15" x14ac:dyDescent="0.25">
      <c r="B493" s="22"/>
      <c r="C493" s="22"/>
      <c r="J493" s="22"/>
      <c r="K493" s="22"/>
      <c r="M493" s="22"/>
      <c r="N493" s="19" t="e">
        <f t="shared" ca="1" si="14"/>
        <v>#NAME?</v>
      </c>
      <c r="O493" s="19" t="str">
        <f t="shared" si="15"/>
        <v/>
      </c>
    </row>
    <row r="494" spans="2:15" x14ac:dyDescent="0.25">
      <c r="B494" s="22"/>
      <c r="C494" s="22"/>
      <c r="J494" s="22"/>
      <c r="K494" s="22"/>
      <c r="M494" s="22"/>
      <c r="N494" s="19" t="e">
        <f t="shared" ca="1" si="14"/>
        <v>#NAME?</v>
      </c>
      <c r="O494" s="19" t="str">
        <f t="shared" si="15"/>
        <v/>
      </c>
    </row>
    <row r="495" spans="2:15" x14ac:dyDescent="0.25">
      <c r="B495" s="22"/>
      <c r="C495" s="22"/>
      <c r="J495" s="22"/>
      <c r="K495" s="22"/>
      <c r="M495" s="22"/>
      <c r="N495" s="19" t="e">
        <f t="shared" ca="1" si="14"/>
        <v>#NAME?</v>
      </c>
      <c r="O495" s="19" t="str">
        <f t="shared" si="15"/>
        <v/>
      </c>
    </row>
    <row r="496" spans="2:15" x14ac:dyDescent="0.25">
      <c r="B496" s="22"/>
      <c r="C496" s="22"/>
      <c r="J496" s="22"/>
      <c r="K496" s="22"/>
      <c r="M496" s="22"/>
      <c r="N496" s="19" t="e">
        <f t="shared" ca="1" si="14"/>
        <v>#NAME?</v>
      </c>
      <c r="O496" s="19" t="str">
        <f t="shared" si="15"/>
        <v/>
      </c>
    </row>
    <row r="497" spans="2:15" x14ac:dyDescent="0.25">
      <c r="B497" s="22"/>
      <c r="C497" s="22"/>
      <c r="D497" s="22"/>
      <c r="E497" s="22"/>
      <c r="F497" s="22"/>
      <c r="G497" s="12"/>
      <c r="H497" s="22"/>
      <c r="I497" s="22"/>
      <c r="J497" s="22"/>
      <c r="K497" s="22"/>
      <c r="M497" s="22"/>
      <c r="N497" s="19" t="e">
        <f t="shared" ca="1" si="14"/>
        <v>#NAME?</v>
      </c>
      <c r="O497" s="19" t="str">
        <f t="shared" si="15"/>
        <v/>
      </c>
    </row>
    <row r="498" spans="2:15" x14ac:dyDescent="0.25">
      <c r="B498" s="22"/>
      <c r="E498" s="22"/>
      <c r="F498" s="22"/>
      <c r="G498" s="12"/>
      <c r="H498" s="22"/>
      <c r="I498" s="22"/>
      <c r="J498" s="22"/>
      <c r="K498" s="22"/>
      <c r="M498" s="22"/>
      <c r="N498" s="19" t="e">
        <f t="shared" ca="1" si="14"/>
        <v>#NAME?</v>
      </c>
      <c r="O498" s="19" t="str">
        <f t="shared" si="15"/>
        <v/>
      </c>
    </row>
    <row r="499" spans="2:15" x14ac:dyDescent="0.25">
      <c r="B499" s="22"/>
      <c r="C499" s="22"/>
      <c r="J499" s="22"/>
      <c r="K499" s="22"/>
      <c r="M499" s="22"/>
      <c r="N499" s="19" t="e">
        <f t="shared" ca="1" si="14"/>
        <v>#NAME?</v>
      </c>
      <c r="O499" s="19" t="str">
        <f t="shared" si="15"/>
        <v/>
      </c>
    </row>
    <row r="500" spans="2:15" x14ac:dyDescent="0.25">
      <c r="B500" s="22"/>
      <c r="C500" s="22"/>
      <c r="J500" s="22"/>
      <c r="K500" s="22"/>
      <c r="M500" s="22"/>
      <c r="N500" s="19" t="e">
        <f t="shared" ca="1" si="14"/>
        <v>#NAME?</v>
      </c>
      <c r="O500" s="19" t="str">
        <f t="shared" si="15"/>
        <v/>
      </c>
    </row>
    <row r="501" spans="2:15" x14ac:dyDescent="0.25">
      <c r="B501" s="22"/>
      <c r="C501" s="22"/>
      <c r="J501" s="22"/>
      <c r="K501" s="22"/>
      <c r="M501" s="22"/>
      <c r="N501" s="19" t="e">
        <f t="shared" ca="1" si="14"/>
        <v>#NAME?</v>
      </c>
      <c r="O501" s="19" t="str">
        <f t="shared" si="15"/>
        <v/>
      </c>
    </row>
    <row r="502" spans="2:15" x14ac:dyDescent="0.25">
      <c r="B502" s="22"/>
      <c r="C502" s="22"/>
      <c r="J502" s="22"/>
      <c r="K502" s="22"/>
      <c r="M502" s="22"/>
      <c r="N502" s="19" t="e">
        <f t="shared" ca="1" si="14"/>
        <v>#NAME?</v>
      </c>
      <c r="O502" s="19" t="str">
        <f t="shared" si="15"/>
        <v/>
      </c>
    </row>
    <row r="503" spans="2:15" x14ac:dyDescent="0.25">
      <c r="B503" s="22"/>
      <c r="C503" s="22"/>
      <c r="D503" s="22"/>
      <c r="E503" s="22"/>
      <c r="F503" s="22"/>
      <c r="G503" s="12"/>
      <c r="H503" s="22"/>
      <c r="I503" s="22"/>
      <c r="J503" s="22"/>
      <c r="K503" s="22"/>
      <c r="M503" s="22"/>
      <c r="N503" s="19" t="e">
        <f t="shared" ca="1" si="14"/>
        <v>#NAME?</v>
      </c>
      <c r="O503" s="19" t="str">
        <f t="shared" si="15"/>
        <v/>
      </c>
    </row>
    <row r="504" spans="2:15" x14ac:dyDescent="0.25">
      <c r="B504" s="22"/>
      <c r="C504" s="22"/>
      <c r="J504" s="22"/>
      <c r="K504" s="22"/>
      <c r="M504" s="22"/>
      <c r="N504" s="19" t="e">
        <f t="shared" ca="1" si="14"/>
        <v>#NAME?</v>
      </c>
      <c r="O504" s="19" t="str">
        <f t="shared" si="15"/>
        <v/>
      </c>
    </row>
    <row r="505" spans="2:15" x14ac:dyDescent="0.25">
      <c r="B505" s="22"/>
      <c r="C505" s="22"/>
      <c r="J505" s="22"/>
      <c r="K505" s="22"/>
      <c r="M505" s="22"/>
      <c r="N505" s="19" t="e">
        <f t="shared" ca="1" si="14"/>
        <v>#NAME?</v>
      </c>
      <c r="O505" s="19" t="str">
        <f t="shared" si="15"/>
        <v/>
      </c>
    </row>
    <row r="506" spans="2:15" x14ac:dyDescent="0.25">
      <c r="B506" s="22"/>
      <c r="C506" s="22"/>
      <c r="J506" s="22"/>
      <c r="K506" s="22"/>
      <c r="M506" s="22"/>
      <c r="N506" s="19" t="e">
        <f t="shared" ca="1" si="14"/>
        <v>#NAME?</v>
      </c>
      <c r="O506" s="19" t="str">
        <f t="shared" si="15"/>
        <v/>
      </c>
    </row>
    <row r="507" spans="2:15" x14ac:dyDescent="0.25">
      <c r="B507" s="22"/>
      <c r="C507" s="22"/>
      <c r="J507" s="22"/>
      <c r="K507" s="22"/>
      <c r="M507" s="22"/>
      <c r="N507" s="19" t="e">
        <f t="shared" ca="1" si="14"/>
        <v>#NAME?</v>
      </c>
      <c r="O507" s="19" t="str">
        <f t="shared" si="15"/>
        <v/>
      </c>
    </row>
    <row r="508" spans="2:15" x14ac:dyDescent="0.25">
      <c r="B508" s="22"/>
      <c r="C508" s="22"/>
      <c r="J508" s="22"/>
      <c r="K508" s="22"/>
      <c r="M508" s="22"/>
      <c r="N508" s="19" t="e">
        <f t="shared" ca="1" si="14"/>
        <v>#NAME?</v>
      </c>
      <c r="O508" s="19" t="str">
        <f t="shared" si="15"/>
        <v/>
      </c>
    </row>
    <row r="509" spans="2:15" x14ac:dyDescent="0.25">
      <c r="B509" s="22"/>
      <c r="C509" s="22"/>
      <c r="J509" s="22"/>
      <c r="K509" s="22"/>
      <c r="M509" s="22"/>
      <c r="N509" s="19" t="e">
        <f t="shared" ca="1" si="14"/>
        <v>#NAME?</v>
      </c>
      <c r="O509" s="19" t="str">
        <f t="shared" si="15"/>
        <v/>
      </c>
    </row>
    <row r="510" spans="2:15" x14ac:dyDescent="0.25">
      <c r="B510" s="22"/>
      <c r="C510" s="22"/>
      <c r="J510" s="22"/>
      <c r="K510" s="22"/>
      <c r="M510" s="22"/>
      <c r="N510" s="19" t="e">
        <f t="shared" ca="1" si="14"/>
        <v>#NAME?</v>
      </c>
      <c r="O510" s="19" t="str">
        <f t="shared" si="15"/>
        <v/>
      </c>
    </row>
    <row r="511" spans="2:15" x14ac:dyDescent="0.25">
      <c r="B511" s="22"/>
      <c r="C511" s="22"/>
      <c r="J511" s="22"/>
      <c r="K511" s="22"/>
      <c r="M511" s="22"/>
      <c r="N511" s="19" t="e">
        <f t="shared" ca="1" si="14"/>
        <v>#NAME?</v>
      </c>
      <c r="O511" s="19" t="str">
        <f t="shared" si="15"/>
        <v/>
      </c>
    </row>
    <row r="512" spans="2:15" x14ac:dyDescent="0.25">
      <c r="B512" s="22"/>
      <c r="C512" s="22"/>
      <c r="D512" s="22"/>
      <c r="E512" s="22"/>
      <c r="F512" s="22"/>
      <c r="G512" s="12"/>
      <c r="H512" s="22"/>
      <c r="I512" s="22"/>
      <c r="J512" s="22"/>
      <c r="K512" s="22"/>
      <c r="M512" s="22"/>
      <c r="N512" s="19" t="e">
        <f t="shared" ca="1" si="14"/>
        <v>#NAME?</v>
      </c>
      <c r="O512" s="19" t="str">
        <f t="shared" si="15"/>
        <v/>
      </c>
    </row>
    <row r="513" spans="2:15" x14ac:dyDescent="0.25">
      <c r="B513" s="22"/>
      <c r="C513" s="22"/>
      <c r="J513" s="22"/>
      <c r="K513" s="22"/>
      <c r="M513" s="22"/>
      <c r="N513" s="19" t="e">
        <f t="shared" ca="1" si="14"/>
        <v>#NAME?</v>
      </c>
      <c r="O513" s="19" t="str">
        <f t="shared" si="15"/>
        <v/>
      </c>
    </row>
    <row r="514" spans="2:15" x14ac:dyDescent="0.25">
      <c r="B514" s="22"/>
      <c r="C514" s="22"/>
      <c r="J514" s="22"/>
      <c r="K514" s="22"/>
      <c r="M514" s="22"/>
      <c r="N514" s="19" t="e">
        <f t="shared" ca="1" si="14"/>
        <v>#NAME?</v>
      </c>
      <c r="O514" s="19" t="str">
        <f t="shared" si="15"/>
        <v/>
      </c>
    </row>
    <row r="515" spans="2:15" x14ac:dyDescent="0.25">
      <c r="B515" s="22"/>
      <c r="C515" s="22"/>
      <c r="J515" s="22"/>
      <c r="K515" s="22"/>
      <c r="M515" s="22"/>
      <c r="N515" s="19" t="e">
        <f t="shared" ca="1" si="14"/>
        <v>#NAME?</v>
      </c>
      <c r="O515" s="19" t="str">
        <f t="shared" si="15"/>
        <v/>
      </c>
    </row>
    <row r="516" spans="2:15" x14ac:dyDescent="0.25">
      <c r="B516" s="22"/>
      <c r="C516" s="22"/>
      <c r="J516" s="22"/>
      <c r="K516" s="22"/>
      <c r="M516" s="22"/>
      <c r="N516" s="19" t="e">
        <f t="shared" ca="1" si="14"/>
        <v>#NAME?</v>
      </c>
      <c r="O516" s="19" t="str">
        <f t="shared" si="15"/>
        <v/>
      </c>
    </row>
    <row r="517" spans="2:15" x14ac:dyDescent="0.25">
      <c r="B517" s="22"/>
      <c r="C517" s="22"/>
      <c r="H517" s="22"/>
      <c r="I517" s="22"/>
      <c r="J517" s="22"/>
      <c r="K517" s="22"/>
      <c r="M517" s="22"/>
      <c r="N517" s="19" t="e">
        <f t="shared" ca="1" si="14"/>
        <v>#NAME?</v>
      </c>
      <c r="O517" s="19" t="str">
        <f t="shared" si="15"/>
        <v/>
      </c>
    </row>
    <row r="518" spans="2:15" x14ac:dyDescent="0.25">
      <c r="B518" s="22"/>
      <c r="C518" s="22"/>
      <c r="H518" s="22"/>
      <c r="I518" s="22"/>
      <c r="J518" s="22"/>
      <c r="K518" s="22"/>
      <c r="M518" s="22"/>
      <c r="N518" s="19" t="e">
        <f t="shared" ca="1" si="14"/>
        <v>#NAME?</v>
      </c>
      <c r="O518" s="19" t="str">
        <f t="shared" si="15"/>
        <v/>
      </c>
    </row>
    <row r="519" spans="2:15" x14ac:dyDescent="0.25">
      <c r="B519" s="22"/>
      <c r="C519" s="22"/>
      <c r="H519" s="22"/>
      <c r="I519" s="22"/>
      <c r="J519" s="22"/>
      <c r="K519" s="22"/>
      <c r="M519" s="22"/>
      <c r="N519" s="19" t="e">
        <f t="shared" ca="1" si="14"/>
        <v>#NAME?</v>
      </c>
      <c r="O519" s="19" t="str">
        <f t="shared" si="15"/>
        <v/>
      </c>
    </row>
    <row r="520" spans="2:15" x14ac:dyDescent="0.25">
      <c r="B520" s="22"/>
      <c r="C520" s="22"/>
      <c r="H520" s="22"/>
      <c r="I520" s="22"/>
      <c r="J520" s="22"/>
      <c r="K520" s="22"/>
      <c r="M520" s="22"/>
      <c r="N520" s="19" t="e">
        <f t="shared" ca="1" si="14"/>
        <v>#NAME?</v>
      </c>
      <c r="O520" s="19" t="str">
        <f t="shared" si="15"/>
        <v/>
      </c>
    </row>
    <row r="521" spans="2:15" x14ac:dyDescent="0.25">
      <c r="B521" s="22"/>
      <c r="C521" s="22"/>
      <c r="D521" s="22"/>
      <c r="E521" s="22"/>
      <c r="F521" s="22"/>
      <c r="G521" s="12"/>
      <c r="H521" s="22"/>
      <c r="I521" s="22"/>
      <c r="J521" s="22"/>
      <c r="K521" s="22"/>
      <c r="M521" s="22"/>
      <c r="N521" s="19" t="e">
        <f t="shared" ca="1" si="14"/>
        <v>#NAME?</v>
      </c>
      <c r="O521" s="19" t="str">
        <f t="shared" si="15"/>
        <v/>
      </c>
    </row>
    <row r="522" spans="2:15" x14ac:dyDescent="0.25">
      <c r="B522" s="22"/>
      <c r="C522" s="22"/>
      <c r="J522" s="22"/>
      <c r="K522" s="22"/>
      <c r="M522" s="22"/>
      <c r="N522" s="19" t="e">
        <f t="shared" ca="1" si="14"/>
        <v>#NAME?</v>
      </c>
      <c r="O522" s="19" t="str">
        <f t="shared" si="15"/>
        <v/>
      </c>
    </row>
    <row r="523" spans="2:15" x14ac:dyDescent="0.25">
      <c r="B523" s="22"/>
      <c r="C523" s="22"/>
      <c r="J523" s="22"/>
      <c r="K523" s="22"/>
      <c r="M523" s="22"/>
      <c r="N523" s="19" t="e">
        <f t="shared" ca="1" si="14"/>
        <v>#NAME?</v>
      </c>
      <c r="O523" s="19" t="str">
        <f t="shared" si="15"/>
        <v/>
      </c>
    </row>
    <row r="524" spans="2:15" x14ac:dyDescent="0.25">
      <c r="B524" s="22"/>
      <c r="C524" s="22"/>
      <c r="J524" s="22"/>
      <c r="K524" s="22"/>
      <c r="M524" s="22"/>
      <c r="N524" s="19" t="e">
        <f t="shared" ca="1" si="14"/>
        <v>#NAME?</v>
      </c>
      <c r="O524" s="19" t="str">
        <f t="shared" si="15"/>
        <v/>
      </c>
    </row>
    <row r="525" spans="2:15" x14ac:dyDescent="0.25">
      <c r="B525" s="22"/>
      <c r="C525" s="22"/>
      <c r="J525" s="22"/>
      <c r="K525" s="22"/>
      <c r="M525" s="22"/>
      <c r="N525" s="19" t="e">
        <f t="shared" ca="1" si="14"/>
        <v>#NAME?</v>
      </c>
      <c r="O525" s="19" t="str">
        <f t="shared" si="15"/>
        <v/>
      </c>
    </row>
    <row r="526" spans="2:15" x14ac:dyDescent="0.25">
      <c r="B526" s="22"/>
      <c r="C526" s="22"/>
      <c r="J526" s="22"/>
      <c r="K526" s="22"/>
      <c r="M526" s="22"/>
      <c r="N526" s="19" t="e">
        <f t="shared" ca="1" si="14"/>
        <v>#NAME?</v>
      </c>
      <c r="O526" s="19" t="str">
        <f t="shared" si="15"/>
        <v/>
      </c>
    </row>
    <row r="527" spans="2:15" x14ac:dyDescent="0.25">
      <c r="B527" s="22"/>
      <c r="C527" s="22"/>
      <c r="H527" s="22"/>
      <c r="I527" s="22"/>
      <c r="J527" s="22"/>
      <c r="K527" s="22"/>
      <c r="M527" s="22"/>
      <c r="N527" s="19" t="e">
        <f t="shared" ca="1" si="14"/>
        <v>#NAME?</v>
      </c>
      <c r="O527" s="19" t="str">
        <f t="shared" si="15"/>
        <v/>
      </c>
    </row>
    <row r="528" spans="2:15" x14ac:dyDescent="0.25">
      <c r="B528" s="22"/>
      <c r="C528" s="22"/>
      <c r="H528" s="22"/>
      <c r="I528" s="22"/>
      <c r="J528" s="22"/>
      <c r="K528" s="22"/>
      <c r="M528" s="22"/>
      <c r="N528" s="19" t="e">
        <f t="shared" ca="1" si="14"/>
        <v>#NAME?</v>
      </c>
      <c r="O528" s="19" t="str">
        <f t="shared" si="15"/>
        <v/>
      </c>
    </row>
    <row r="529" spans="2:15" x14ac:dyDescent="0.25">
      <c r="B529" s="22"/>
      <c r="C529" s="22"/>
      <c r="H529" s="22"/>
      <c r="I529" s="22"/>
      <c r="J529" s="22"/>
      <c r="K529" s="22"/>
      <c r="M529" s="22"/>
      <c r="N529" s="19" t="e">
        <f t="shared" ca="1" si="14"/>
        <v>#NAME?</v>
      </c>
      <c r="O529" s="19" t="str">
        <f t="shared" si="15"/>
        <v/>
      </c>
    </row>
    <row r="530" spans="2:15" x14ac:dyDescent="0.25">
      <c r="B530" s="22"/>
      <c r="C530" s="22"/>
      <c r="H530" s="22"/>
      <c r="I530" s="22"/>
      <c r="J530" s="22"/>
      <c r="K530" s="22"/>
      <c r="M530" s="22"/>
      <c r="N530" s="19" t="e">
        <f t="shared" ca="1" si="14"/>
        <v>#NAME?</v>
      </c>
      <c r="O530" s="19" t="str">
        <f t="shared" si="15"/>
        <v/>
      </c>
    </row>
    <row r="531" spans="2:15" x14ac:dyDescent="0.25">
      <c r="B531" s="22"/>
      <c r="C531" s="22"/>
      <c r="J531" s="22"/>
      <c r="K531" s="22"/>
      <c r="M531" s="22"/>
      <c r="N531" s="19" t="e">
        <f t="shared" ca="1" si="14"/>
        <v>#NAME?</v>
      </c>
      <c r="O531" s="19" t="str">
        <f t="shared" si="15"/>
        <v/>
      </c>
    </row>
    <row r="532" spans="2:15" x14ac:dyDescent="0.25">
      <c r="B532" s="22"/>
      <c r="C532" s="22"/>
      <c r="J532" s="22"/>
      <c r="K532" s="22"/>
      <c r="M532" s="22"/>
      <c r="N532" s="19" t="e">
        <f t="shared" ca="1" si="14"/>
        <v>#NAME?</v>
      </c>
      <c r="O532" s="19" t="str">
        <f t="shared" si="15"/>
        <v/>
      </c>
    </row>
    <row r="533" spans="2:15" x14ac:dyDescent="0.25">
      <c r="B533" s="22"/>
      <c r="C533" s="22"/>
      <c r="J533" s="22"/>
      <c r="K533" s="22"/>
      <c r="M533" s="22"/>
      <c r="N533" s="19" t="e">
        <f t="shared" ca="1" si="14"/>
        <v>#NAME?</v>
      </c>
      <c r="O533" s="19" t="str">
        <f t="shared" si="15"/>
        <v/>
      </c>
    </row>
    <row r="534" spans="2:15" x14ac:dyDescent="0.25">
      <c r="B534" s="22"/>
      <c r="C534" s="22"/>
      <c r="J534" s="22"/>
      <c r="K534" s="22"/>
      <c r="M534" s="22"/>
      <c r="N534" s="19" t="e">
        <f t="shared" ca="1" si="14"/>
        <v>#NAME?</v>
      </c>
      <c r="O534" s="19" t="str">
        <f t="shared" si="15"/>
        <v/>
      </c>
    </row>
    <row r="535" spans="2:15" x14ac:dyDescent="0.25">
      <c r="B535" s="22"/>
      <c r="C535" s="22"/>
      <c r="J535" s="22"/>
      <c r="K535" s="22"/>
      <c r="M535" s="22"/>
      <c r="N535" s="19" t="e">
        <f t="shared" ca="1" si="14"/>
        <v>#NAME?</v>
      </c>
      <c r="O535" s="19" t="str">
        <f t="shared" si="15"/>
        <v/>
      </c>
    </row>
    <row r="536" spans="2:15" x14ac:dyDescent="0.25">
      <c r="B536" s="22"/>
      <c r="C536" s="22"/>
      <c r="J536" s="22"/>
      <c r="K536" s="22"/>
      <c r="M536" s="22"/>
      <c r="N536" s="19" t="e">
        <f t="shared" ca="1" si="14"/>
        <v>#NAME?</v>
      </c>
      <c r="O536" s="19" t="str">
        <f t="shared" si="15"/>
        <v/>
      </c>
    </row>
    <row r="537" spans="2:15" x14ac:dyDescent="0.25">
      <c r="B537" s="22"/>
      <c r="C537" s="22"/>
      <c r="J537" s="22"/>
      <c r="K537" s="22"/>
      <c r="M537" s="22"/>
      <c r="N537" s="19" t="e">
        <f t="shared" ca="1" si="14"/>
        <v>#NAME?</v>
      </c>
      <c r="O537" s="19" t="str">
        <f t="shared" si="15"/>
        <v/>
      </c>
    </row>
    <row r="538" spans="2:15" x14ac:dyDescent="0.25">
      <c r="B538" s="22"/>
      <c r="C538" s="22"/>
      <c r="H538" s="22"/>
      <c r="I538" s="22"/>
      <c r="J538" s="22"/>
      <c r="K538" s="22"/>
      <c r="M538" s="22"/>
      <c r="N538" s="19" t="e">
        <f t="shared" ca="1" si="14"/>
        <v>#NAME?</v>
      </c>
      <c r="O538" s="19" t="str">
        <f t="shared" si="15"/>
        <v/>
      </c>
    </row>
    <row r="539" spans="2:15" x14ac:dyDescent="0.25">
      <c r="B539" s="22"/>
      <c r="C539" s="22"/>
      <c r="H539" s="22"/>
      <c r="I539" s="22"/>
      <c r="J539" s="22"/>
      <c r="K539" s="22"/>
      <c r="M539" s="22"/>
      <c r="N539" s="19" t="e">
        <f t="shared" ca="1" si="14"/>
        <v>#NAME?</v>
      </c>
      <c r="O539" s="19" t="str">
        <f t="shared" si="15"/>
        <v/>
      </c>
    </row>
    <row r="540" spans="2:15" x14ac:dyDescent="0.25">
      <c r="B540" s="22"/>
      <c r="C540" s="22"/>
      <c r="H540" s="22"/>
      <c r="I540" s="22"/>
      <c r="J540" s="22"/>
      <c r="K540" s="22"/>
      <c r="M540" s="22"/>
      <c r="N540" s="19" t="e">
        <f t="shared" ca="1" si="14"/>
        <v>#NAME?</v>
      </c>
      <c r="O540" s="19" t="str">
        <f t="shared" si="15"/>
        <v/>
      </c>
    </row>
    <row r="541" spans="2:15" x14ac:dyDescent="0.25">
      <c r="B541" s="22"/>
      <c r="C541" s="22"/>
      <c r="H541" s="22"/>
      <c r="I541" s="22"/>
      <c r="J541" s="22"/>
      <c r="K541" s="22"/>
      <c r="M541" s="22"/>
      <c r="N541" s="19" t="e">
        <f t="shared" ca="1" si="14"/>
        <v>#NAME?</v>
      </c>
      <c r="O541" s="19" t="str">
        <f t="shared" si="15"/>
        <v/>
      </c>
    </row>
    <row r="542" spans="2:15" x14ac:dyDescent="0.25">
      <c r="B542" s="22"/>
      <c r="C542" s="22"/>
      <c r="J542" s="22"/>
      <c r="K542" s="22"/>
      <c r="M542" s="22"/>
      <c r="N542" s="19" t="e">
        <f t="shared" ca="1" si="14"/>
        <v>#NAME?</v>
      </c>
      <c r="O542" s="19" t="str">
        <f t="shared" si="15"/>
        <v/>
      </c>
    </row>
    <row r="543" spans="2:15" x14ac:dyDescent="0.25">
      <c r="B543" s="22"/>
      <c r="C543" s="22"/>
      <c r="H543" s="22"/>
      <c r="I543" s="22"/>
      <c r="J543" s="22"/>
      <c r="K543" s="22"/>
      <c r="M543" s="22"/>
      <c r="N543" s="19" t="e">
        <f t="shared" ca="1" si="14"/>
        <v>#NAME?</v>
      </c>
      <c r="O543" s="19" t="str">
        <f t="shared" si="15"/>
        <v/>
      </c>
    </row>
    <row r="544" spans="2:15" x14ac:dyDescent="0.25">
      <c r="B544" s="22"/>
      <c r="C544" s="22"/>
      <c r="H544" s="22"/>
      <c r="I544" s="22"/>
      <c r="J544" s="22"/>
      <c r="K544" s="22"/>
      <c r="M544" s="22"/>
      <c r="N544" s="19" t="e">
        <f t="shared" ca="1" si="14"/>
        <v>#NAME?</v>
      </c>
      <c r="O544" s="19" t="str">
        <f t="shared" si="15"/>
        <v/>
      </c>
    </row>
    <row r="545" spans="2:15" x14ac:dyDescent="0.25">
      <c r="B545" s="22"/>
      <c r="C545" s="22"/>
      <c r="H545" s="22"/>
      <c r="I545" s="22"/>
      <c r="J545" s="22"/>
      <c r="K545" s="22"/>
      <c r="M545" s="22"/>
      <c r="N545" s="19" t="e">
        <f t="shared" ca="1" si="14"/>
        <v>#NAME?</v>
      </c>
      <c r="O545" s="19" t="str">
        <f t="shared" si="15"/>
        <v/>
      </c>
    </row>
    <row r="546" spans="2:15" x14ac:dyDescent="0.25">
      <c r="B546" s="22"/>
      <c r="C546" s="22"/>
      <c r="H546" s="22"/>
      <c r="I546" s="22"/>
      <c r="J546" s="22"/>
      <c r="K546" s="22"/>
      <c r="M546" s="22"/>
      <c r="N546" s="19" t="e">
        <f t="shared" ca="1" si="14"/>
        <v>#NAME?</v>
      </c>
      <c r="O546" s="19" t="str">
        <f t="shared" si="15"/>
        <v/>
      </c>
    </row>
    <row r="547" spans="2:15" x14ac:dyDescent="0.25">
      <c r="B547" s="22"/>
      <c r="C547" s="22"/>
      <c r="J547" s="22"/>
      <c r="K547" s="22"/>
      <c r="M547" s="22"/>
      <c r="N547" s="19" t="e">
        <f t="shared" ca="1" si="14"/>
        <v>#NAME?</v>
      </c>
      <c r="O547" s="19" t="str">
        <f t="shared" si="15"/>
        <v/>
      </c>
    </row>
    <row r="548" spans="2:15" x14ac:dyDescent="0.25">
      <c r="B548" s="22"/>
      <c r="J548" s="22"/>
      <c r="K548" s="10"/>
      <c r="M548" s="22"/>
      <c r="N548" s="19" t="e">
        <f t="shared" ca="1" si="14"/>
        <v>#NAME?</v>
      </c>
      <c r="O548" s="19" t="str">
        <f t="shared" si="15"/>
        <v/>
      </c>
    </row>
    <row r="549" spans="2:15" x14ac:dyDescent="0.25">
      <c r="B549" s="22"/>
      <c r="C549" s="22"/>
      <c r="J549" s="22"/>
      <c r="K549" s="22"/>
      <c r="M549" s="22"/>
      <c r="N549" s="19" t="e">
        <f t="shared" ca="1" si="14"/>
        <v>#NAME?</v>
      </c>
      <c r="O549" s="19" t="str">
        <f t="shared" si="15"/>
        <v/>
      </c>
    </row>
    <row r="550" spans="2:15" x14ac:dyDescent="0.25">
      <c r="B550" s="22"/>
      <c r="C550" s="22"/>
      <c r="J550" s="22"/>
      <c r="K550" s="22"/>
      <c r="M550" s="22"/>
      <c r="N550" s="19" t="e">
        <f t="shared" ca="1" si="14"/>
        <v>#NAME?</v>
      </c>
      <c r="O550" s="19" t="str">
        <f t="shared" si="15"/>
        <v/>
      </c>
    </row>
    <row r="551" spans="2:15" x14ac:dyDescent="0.25">
      <c r="B551" s="22"/>
      <c r="C551" s="22"/>
      <c r="J551" s="22"/>
      <c r="K551" s="22"/>
      <c r="M551" s="22"/>
      <c r="N551" s="19" t="e">
        <f t="shared" ca="1" si="14"/>
        <v>#NAME?</v>
      </c>
      <c r="O551" s="19" t="str">
        <f t="shared" si="15"/>
        <v/>
      </c>
    </row>
    <row r="552" spans="2:15" x14ac:dyDescent="0.25">
      <c r="B552" s="22"/>
      <c r="J552" s="22"/>
      <c r="K552" s="22"/>
      <c r="M552" s="22"/>
      <c r="N552" s="19" t="e">
        <f t="shared" ca="1" si="14"/>
        <v>#NAME?</v>
      </c>
      <c r="O552" s="19" t="str">
        <f t="shared" si="15"/>
        <v/>
      </c>
    </row>
    <row r="553" spans="2:15" x14ac:dyDescent="0.25">
      <c r="B553" s="22"/>
      <c r="C553" s="22"/>
      <c r="J553" s="22"/>
      <c r="K553" s="22"/>
      <c r="M553" s="22"/>
      <c r="N553" s="19" t="e">
        <f t="shared" ca="1" si="14"/>
        <v>#NAME?</v>
      </c>
      <c r="O553" s="19" t="str">
        <f t="shared" si="15"/>
        <v/>
      </c>
    </row>
    <row r="554" spans="2:15" x14ac:dyDescent="0.25">
      <c r="B554" s="22"/>
      <c r="C554" s="22"/>
      <c r="J554" s="22"/>
      <c r="K554" s="22"/>
      <c r="M554" s="22"/>
      <c r="N554" s="19" t="e">
        <f t="shared" ref="N554:N617" ca="1" si="16">dispColorIndex(B554)</f>
        <v>#NAME?</v>
      </c>
      <c r="O554" s="19" t="str">
        <f t="shared" ref="O554:O617" si="17">IF(B554="Implemented", CONCATENATE("&lt;row&gt;&lt;cell&gt;",L554,"&lt;/cell&gt;&lt;cell&gt;",J554,"&lt;/cell&gt;&lt;cell&gt;",K554,"&lt;/cell&gt;&lt;/row&gt;"),"")</f>
        <v/>
      </c>
    </row>
    <row r="555" spans="2:15" x14ac:dyDescent="0.25">
      <c r="B555" s="22"/>
      <c r="C555" s="22"/>
      <c r="J555" s="22"/>
      <c r="K555" s="22"/>
      <c r="M555" s="22"/>
      <c r="N555" s="19" t="e">
        <f t="shared" ca="1" si="16"/>
        <v>#NAME?</v>
      </c>
      <c r="O555" s="19" t="str">
        <f t="shared" si="17"/>
        <v/>
      </c>
    </row>
    <row r="556" spans="2:15" x14ac:dyDescent="0.25">
      <c r="B556" s="22"/>
      <c r="C556" s="22"/>
      <c r="J556" s="22"/>
      <c r="K556" s="22"/>
      <c r="M556" s="22"/>
      <c r="N556" s="19" t="e">
        <f t="shared" ca="1" si="16"/>
        <v>#NAME?</v>
      </c>
      <c r="O556" s="19" t="str">
        <f t="shared" si="17"/>
        <v/>
      </c>
    </row>
    <row r="557" spans="2:15" x14ac:dyDescent="0.25">
      <c r="B557" s="22"/>
      <c r="C557" s="22"/>
      <c r="J557" s="22"/>
      <c r="K557" s="22"/>
      <c r="M557" s="22"/>
      <c r="N557" s="19" t="e">
        <f t="shared" ca="1" si="16"/>
        <v>#NAME?</v>
      </c>
      <c r="O557" s="19" t="str">
        <f t="shared" si="17"/>
        <v/>
      </c>
    </row>
    <row r="558" spans="2:15" x14ac:dyDescent="0.25">
      <c r="B558" s="22"/>
      <c r="C558" s="22"/>
      <c r="J558" s="22"/>
      <c r="K558" s="22"/>
      <c r="M558" s="22"/>
      <c r="N558" s="19" t="e">
        <f t="shared" ca="1" si="16"/>
        <v>#NAME?</v>
      </c>
      <c r="O558" s="19" t="str">
        <f t="shared" si="17"/>
        <v/>
      </c>
    </row>
    <row r="559" spans="2:15" x14ac:dyDescent="0.25">
      <c r="B559" s="22"/>
      <c r="J559" s="22"/>
      <c r="K559" s="24"/>
      <c r="M559" s="24"/>
      <c r="N559" s="19" t="e">
        <f t="shared" ca="1" si="16"/>
        <v>#NAME?</v>
      </c>
      <c r="O559" s="19" t="str">
        <f t="shared" si="17"/>
        <v/>
      </c>
    </row>
    <row r="560" spans="2:15" x14ac:dyDescent="0.25">
      <c r="B560" s="22"/>
      <c r="C560" s="22"/>
      <c r="J560" s="22"/>
      <c r="K560" s="22"/>
      <c r="M560" s="22"/>
      <c r="N560" s="19" t="e">
        <f t="shared" ca="1" si="16"/>
        <v>#NAME?</v>
      </c>
      <c r="O560" s="19" t="str">
        <f t="shared" si="17"/>
        <v/>
      </c>
    </row>
    <row r="561" spans="2:15" x14ac:dyDescent="0.25">
      <c r="B561" s="22"/>
      <c r="C561" s="22"/>
      <c r="J561" s="22"/>
      <c r="K561" s="22"/>
      <c r="M561" s="22"/>
      <c r="N561" s="19" t="e">
        <f t="shared" ca="1" si="16"/>
        <v>#NAME?</v>
      </c>
      <c r="O561" s="19" t="str">
        <f t="shared" si="17"/>
        <v/>
      </c>
    </row>
    <row r="562" spans="2:15" x14ac:dyDescent="0.25">
      <c r="B562" s="22"/>
      <c r="C562" s="22"/>
      <c r="J562" s="22"/>
      <c r="K562" s="22"/>
      <c r="M562" s="22"/>
      <c r="N562" s="19" t="e">
        <f t="shared" ca="1" si="16"/>
        <v>#NAME?</v>
      </c>
      <c r="O562" s="19" t="str">
        <f t="shared" si="17"/>
        <v/>
      </c>
    </row>
    <row r="563" spans="2:15" x14ac:dyDescent="0.25">
      <c r="B563" s="22"/>
      <c r="C563" s="22"/>
      <c r="J563" s="22"/>
      <c r="K563" s="22"/>
      <c r="M563" s="22"/>
      <c r="N563" s="19" t="e">
        <f t="shared" ca="1" si="16"/>
        <v>#NAME?</v>
      </c>
      <c r="O563" s="19" t="str">
        <f t="shared" si="17"/>
        <v/>
      </c>
    </row>
    <row r="564" spans="2:15" x14ac:dyDescent="0.25">
      <c r="B564" s="22"/>
      <c r="C564" s="22"/>
      <c r="J564" s="22"/>
      <c r="K564" s="22"/>
      <c r="M564" s="22"/>
      <c r="N564" s="19" t="e">
        <f t="shared" ca="1" si="16"/>
        <v>#NAME?</v>
      </c>
      <c r="O564" s="19" t="str">
        <f t="shared" si="17"/>
        <v/>
      </c>
    </row>
    <row r="565" spans="2:15" x14ac:dyDescent="0.25">
      <c r="B565" s="22"/>
      <c r="C565" s="22"/>
      <c r="J565" s="22"/>
      <c r="K565" s="22"/>
      <c r="M565" s="22"/>
      <c r="N565" s="19" t="e">
        <f t="shared" ca="1" si="16"/>
        <v>#NAME?</v>
      </c>
      <c r="O565" s="19" t="str">
        <f t="shared" si="17"/>
        <v/>
      </c>
    </row>
    <row r="566" spans="2:15" x14ac:dyDescent="0.25">
      <c r="B566" s="22"/>
      <c r="C566" s="22"/>
      <c r="J566" s="22"/>
      <c r="K566" s="22"/>
      <c r="M566" s="22"/>
      <c r="N566" s="19" t="e">
        <f t="shared" ca="1" si="16"/>
        <v>#NAME?</v>
      </c>
      <c r="O566" s="19" t="str">
        <f t="shared" si="17"/>
        <v/>
      </c>
    </row>
    <row r="567" spans="2:15" x14ac:dyDescent="0.25">
      <c r="B567" s="22"/>
      <c r="C567" s="22"/>
      <c r="J567" s="22"/>
      <c r="K567" s="22"/>
      <c r="M567" s="22"/>
      <c r="N567" s="19" t="e">
        <f t="shared" ca="1" si="16"/>
        <v>#NAME?</v>
      </c>
      <c r="O567" s="19" t="str">
        <f t="shared" si="17"/>
        <v/>
      </c>
    </row>
    <row r="568" spans="2:15" x14ac:dyDescent="0.25">
      <c r="B568" s="22"/>
      <c r="C568" s="22"/>
      <c r="J568" s="22"/>
      <c r="K568" s="22"/>
      <c r="M568" s="22"/>
      <c r="N568" s="19" t="e">
        <f t="shared" ca="1" si="16"/>
        <v>#NAME?</v>
      </c>
      <c r="O568" s="19" t="str">
        <f t="shared" si="17"/>
        <v/>
      </c>
    </row>
    <row r="569" spans="2:15" x14ac:dyDescent="0.25">
      <c r="B569" s="22"/>
      <c r="C569" s="22"/>
      <c r="J569" s="22"/>
      <c r="K569" s="22"/>
      <c r="M569" s="22"/>
      <c r="N569" s="19" t="e">
        <f t="shared" ca="1" si="16"/>
        <v>#NAME?</v>
      </c>
      <c r="O569" s="19" t="str">
        <f t="shared" si="17"/>
        <v/>
      </c>
    </row>
    <row r="570" spans="2:15" x14ac:dyDescent="0.25">
      <c r="B570" s="22"/>
      <c r="C570" s="22"/>
      <c r="J570" s="22"/>
      <c r="K570" s="22"/>
      <c r="M570" s="22"/>
      <c r="N570" s="19" t="e">
        <f t="shared" ca="1" si="16"/>
        <v>#NAME?</v>
      </c>
      <c r="O570" s="19" t="str">
        <f t="shared" si="17"/>
        <v/>
      </c>
    </row>
    <row r="571" spans="2:15" x14ac:dyDescent="0.25">
      <c r="B571" s="22"/>
      <c r="C571" s="22"/>
      <c r="J571" s="22"/>
      <c r="K571" s="22"/>
      <c r="M571" s="22"/>
      <c r="N571" s="19" t="e">
        <f t="shared" ca="1" si="16"/>
        <v>#NAME?</v>
      </c>
      <c r="O571" s="19" t="str">
        <f t="shared" si="17"/>
        <v/>
      </c>
    </row>
    <row r="572" spans="2:15" x14ac:dyDescent="0.25">
      <c r="B572" s="22"/>
      <c r="C572" s="22"/>
      <c r="J572" s="22"/>
      <c r="K572" s="22"/>
      <c r="M572" s="22"/>
      <c r="N572" s="19" t="e">
        <f t="shared" ca="1" si="16"/>
        <v>#NAME?</v>
      </c>
      <c r="O572" s="19" t="str">
        <f t="shared" si="17"/>
        <v/>
      </c>
    </row>
    <row r="573" spans="2:15" x14ac:dyDescent="0.25">
      <c r="B573" s="22"/>
      <c r="C573" s="22"/>
      <c r="J573" s="22"/>
      <c r="K573" s="22"/>
      <c r="M573" s="22"/>
      <c r="N573" s="19" t="e">
        <f t="shared" ca="1" si="16"/>
        <v>#NAME?</v>
      </c>
      <c r="O573" s="19" t="str">
        <f t="shared" si="17"/>
        <v/>
      </c>
    </row>
    <row r="574" spans="2:15" x14ac:dyDescent="0.25">
      <c r="B574" s="22"/>
      <c r="C574" s="22"/>
      <c r="J574" s="22"/>
      <c r="K574" s="22"/>
      <c r="M574" s="22"/>
      <c r="N574" s="19" t="e">
        <f t="shared" ca="1" si="16"/>
        <v>#NAME?</v>
      </c>
      <c r="O574" s="19" t="str">
        <f t="shared" si="17"/>
        <v/>
      </c>
    </row>
    <row r="575" spans="2:15" x14ac:dyDescent="0.25">
      <c r="B575" s="22"/>
      <c r="C575" s="22"/>
      <c r="J575" s="22"/>
      <c r="K575" s="22"/>
      <c r="M575" s="22"/>
      <c r="N575" s="19" t="e">
        <f t="shared" ca="1" si="16"/>
        <v>#NAME?</v>
      </c>
      <c r="O575" s="19" t="str">
        <f t="shared" si="17"/>
        <v/>
      </c>
    </row>
    <row r="576" spans="2:15" x14ac:dyDescent="0.25">
      <c r="B576" s="22"/>
      <c r="C576" s="22"/>
      <c r="J576" s="22"/>
      <c r="K576" s="22"/>
      <c r="M576" s="22"/>
      <c r="N576" s="19" t="e">
        <f t="shared" ca="1" si="16"/>
        <v>#NAME?</v>
      </c>
      <c r="O576" s="19" t="str">
        <f t="shared" si="17"/>
        <v/>
      </c>
    </row>
    <row r="577" spans="2:15" x14ac:dyDescent="0.25">
      <c r="B577" s="22"/>
      <c r="C577" s="22"/>
      <c r="J577" s="22"/>
      <c r="K577" s="22"/>
      <c r="M577" s="22"/>
      <c r="N577" s="19" t="e">
        <f t="shared" ca="1" si="16"/>
        <v>#NAME?</v>
      </c>
      <c r="O577" s="19" t="str">
        <f t="shared" si="17"/>
        <v/>
      </c>
    </row>
    <row r="578" spans="2:15" x14ac:dyDescent="0.25">
      <c r="B578" s="22"/>
      <c r="C578" s="22"/>
      <c r="J578" s="22"/>
      <c r="K578" s="22"/>
      <c r="M578" s="22"/>
      <c r="N578" s="19" t="e">
        <f t="shared" ca="1" si="16"/>
        <v>#NAME?</v>
      </c>
      <c r="O578" s="19" t="str">
        <f t="shared" si="17"/>
        <v/>
      </c>
    </row>
    <row r="579" spans="2:15" x14ac:dyDescent="0.25">
      <c r="B579" s="22"/>
      <c r="C579" s="22"/>
      <c r="J579" s="22"/>
      <c r="K579" s="22"/>
      <c r="M579" s="22"/>
      <c r="N579" s="19" t="e">
        <f t="shared" ca="1" si="16"/>
        <v>#NAME?</v>
      </c>
      <c r="O579" s="19" t="str">
        <f t="shared" si="17"/>
        <v/>
      </c>
    </row>
    <row r="580" spans="2:15" x14ac:dyDescent="0.25">
      <c r="B580" s="22"/>
      <c r="C580" s="22"/>
      <c r="J580" s="22"/>
      <c r="K580" s="22"/>
      <c r="M580" s="22"/>
      <c r="N580" s="19" t="e">
        <f t="shared" ca="1" si="16"/>
        <v>#NAME?</v>
      </c>
      <c r="O580" s="19" t="str">
        <f t="shared" si="17"/>
        <v/>
      </c>
    </row>
    <row r="581" spans="2:15" x14ac:dyDescent="0.25">
      <c r="B581" s="22"/>
      <c r="C581" s="22"/>
      <c r="J581" s="22"/>
      <c r="K581" s="22"/>
      <c r="M581" s="22"/>
      <c r="N581" s="19" t="e">
        <f t="shared" ca="1" si="16"/>
        <v>#NAME?</v>
      </c>
      <c r="O581" s="19" t="str">
        <f t="shared" si="17"/>
        <v/>
      </c>
    </row>
    <row r="582" spans="2:15" x14ac:dyDescent="0.25">
      <c r="B582" s="22"/>
      <c r="C582" s="22"/>
      <c r="J582" s="22"/>
      <c r="K582" s="22"/>
      <c r="M582" s="22"/>
      <c r="N582" s="19" t="e">
        <f t="shared" ca="1" si="16"/>
        <v>#NAME?</v>
      </c>
      <c r="O582" s="19" t="str">
        <f t="shared" si="17"/>
        <v/>
      </c>
    </row>
    <row r="583" spans="2:15" x14ac:dyDescent="0.25">
      <c r="B583" s="22"/>
      <c r="C583" s="22"/>
      <c r="J583" s="22"/>
      <c r="K583" s="22"/>
      <c r="M583" s="22"/>
      <c r="N583" s="19" t="e">
        <f t="shared" ca="1" si="16"/>
        <v>#NAME?</v>
      </c>
      <c r="O583" s="19" t="str">
        <f t="shared" si="17"/>
        <v/>
      </c>
    </row>
    <row r="584" spans="2:15" x14ac:dyDescent="0.25">
      <c r="B584" s="22"/>
      <c r="C584" s="22"/>
      <c r="J584" s="22"/>
      <c r="K584" s="22"/>
      <c r="M584" s="22"/>
      <c r="N584" s="19" t="e">
        <f t="shared" ca="1" si="16"/>
        <v>#NAME?</v>
      </c>
      <c r="O584" s="19" t="str">
        <f t="shared" si="17"/>
        <v/>
      </c>
    </row>
    <row r="585" spans="2:15" x14ac:dyDescent="0.25">
      <c r="B585" s="22"/>
      <c r="C585" s="22"/>
      <c r="J585" s="22"/>
      <c r="K585" s="22"/>
      <c r="M585" s="22"/>
      <c r="N585" s="19" t="e">
        <f t="shared" ca="1" si="16"/>
        <v>#NAME?</v>
      </c>
      <c r="O585" s="19" t="str">
        <f t="shared" si="17"/>
        <v/>
      </c>
    </row>
    <row r="586" spans="2:15" x14ac:dyDescent="0.25">
      <c r="B586" s="22"/>
      <c r="C586" s="22"/>
      <c r="J586" s="22"/>
      <c r="K586" s="22"/>
      <c r="M586" s="22"/>
      <c r="N586" s="19" t="e">
        <f t="shared" ca="1" si="16"/>
        <v>#NAME?</v>
      </c>
      <c r="O586" s="19" t="str">
        <f t="shared" si="17"/>
        <v/>
      </c>
    </row>
    <row r="587" spans="2:15" x14ac:dyDescent="0.25">
      <c r="B587" s="22"/>
      <c r="C587" s="22"/>
      <c r="J587" s="22"/>
      <c r="K587" s="22"/>
      <c r="M587" s="22"/>
      <c r="N587" s="19" t="e">
        <f t="shared" ca="1" si="16"/>
        <v>#NAME?</v>
      </c>
      <c r="O587" s="19" t="str">
        <f t="shared" si="17"/>
        <v/>
      </c>
    </row>
    <row r="588" spans="2:15" x14ac:dyDescent="0.25">
      <c r="B588" s="22"/>
      <c r="C588" s="22"/>
      <c r="J588" s="22"/>
      <c r="K588" s="22"/>
      <c r="M588" s="22"/>
      <c r="N588" s="19" t="e">
        <f t="shared" ca="1" si="16"/>
        <v>#NAME?</v>
      </c>
      <c r="O588" s="19" t="str">
        <f t="shared" si="17"/>
        <v/>
      </c>
    </row>
    <row r="589" spans="2:15" x14ac:dyDescent="0.25">
      <c r="B589" s="22"/>
      <c r="C589" s="22"/>
      <c r="J589" s="22"/>
      <c r="K589" s="22"/>
      <c r="M589" s="22"/>
      <c r="N589" s="19" t="e">
        <f t="shared" ca="1" si="16"/>
        <v>#NAME?</v>
      </c>
      <c r="O589" s="19" t="str">
        <f t="shared" si="17"/>
        <v/>
      </c>
    </row>
    <row r="590" spans="2:15" x14ac:dyDescent="0.25">
      <c r="B590" s="22"/>
      <c r="C590" s="22"/>
      <c r="J590" s="22"/>
      <c r="K590" s="22"/>
      <c r="M590" s="22"/>
      <c r="N590" s="19" t="e">
        <f t="shared" ca="1" si="16"/>
        <v>#NAME?</v>
      </c>
      <c r="O590" s="19" t="str">
        <f t="shared" si="17"/>
        <v/>
      </c>
    </row>
    <row r="591" spans="2:15" x14ac:dyDescent="0.25">
      <c r="B591" s="22"/>
      <c r="C591" s="22"/>
      <c r="J591" s="22"/>
      <c r="K591" s="22"/>
      <c r="M591" s="22"/>
      <c r="N591" s="19" t="e">
        <f t="shared" ca="1" si="16"/>
        <v>#NAME?</v>
      </c>
      <c r="O591" s="19" t="str">
        <f t="shared" si="17"/>
        <v/>
      </c>
    </row>
    <row r="592" spans="2:15" x14ac:dyDescent="0.25">
      <c r="B592" s="22"/>
      <c r="C592" s="22"/>
      <c r="J592" s="22"/>
      <c r="K592" s="22"/>
      <c r="M592" s="22"/>
      <c r="N592" s="19" t="e">
        <f t="shared" ca="1" si="16"/>
        <v>#NAME?</v>
      </c>
      <c r="O592" s="19" t="str">
        <f t="shared" si="17"/>
        <v/>
      </c>
    </row>
    <row r="593" spans="2:15" x14ac:dyDescent="0.25">
      <c r="B593" s="22"/>
      <c r="C593" s="22"/>
      <c r="J593" s="22"/>
      <c r="K593" s="22"/>
      <c r="M593" s="22"/>
      <c r="N593" s="19" t="e">
        <f t="shared" ca="1" si="16"/>
        <v>#NAME?</v>
      </c>
      <c r="O593" s="19" t="str">
        <f t="shared" si="17"/>
        <v/>
      </c>
    </row>
    <row r="594" spans="2:15" x14ac:dyDescent="0.25">
      <c r="B594" s="22"/>
      <c r="C594" s="22"/>
      <c r="J594" s="22"/>
      <c r="K594" s="29"/>
      <c r="M594" s="22"/>
      <c r="N594" s="19" t="e">
        <f t="shared" ca="1" si="16"/>
        <v>#NAME?</v>
      </c>
      <c r="O594" s="19" t="str">
        <f t="shared" si="17"/>
        <v/>
      </c>
    </row>
    <row r="595" spans="2:15" x14ac:dyDescent="0.25">
      <c r="B595" s="22"/>
      <c r="C595" s="22"/>
      <c r="J595" s="22"/>
      <c r="K595" s="29"/>
      <c r="M595" s="22"/>
      <c r="N595" s="19" t="e">
        <f t="shared" ca="1" si="16"/>
        <v>#NAME?</v>
      </c>
      <c r="O595" s="19" t="str">
        <f t="shared" si="17"/>
        <v/>
      </c>
    </row>
    <row r="596" spans="2:15" x14ac:dyDescent="0.25">
      <c r="B596" s="22"/>
      <c r="C596" s="22"/>
      <c r="J596" s="22"/>
      <c r="K596" s="29"/>
      <c r="M596" s="22"/>
      <c r="N596" s="19" t="e">
        <f t="shared" ca="1" si="16"/>
        <v>#NAME?</v>
      </c>
      <c r="O596" s="19" t="str">
        <f t="shared" si="17"/>
        <v/>
      </c>
    </row>
    <row r="597" spans="2:15" x14ac:dyDescent="0.25">
      <c r="B597" s="22"/>
      <c r="C597" s="22"/>
      <c r="J597" s="22"/>
      <c r="K597" s="22"/>
      <c r="M597" s="22"/>
      <c r="N597" s="19" t="e">
        <f t="shared" ca="1" si="16"/>
        <v>#NAME?</v>
      </c>
      <c r="O597" s="19" t="str">
        <f t="shared" si="17"/>
        <v/>
      </c>
    </row>
    <row r="598" spans="2:15" x14ac:dyDescent="0.25">
      <c r="B598" s="22"/>
      <c r="C598" s="22"/>
      <c r="J598" s="22"/>
      <c r="K598" s="22"/>
      <c r="M598" s="22"/>
      <c r="N598" s="19" t="e">
        <f t="shared" ca="1" si="16"/>
        <v>#NAME?</v>
      </c>
      <c r="O598" s="19" t="str">
        <f t="shared" si="17"/>
        <v/>
      </c>
    </row>
    <row r="599" spans="2:15" x14ac:dyDescent="0.25">
      <c r="B599" s="22"/>
      <c r="C599" s="22"/>
      <c r="J599" s="22"/>
      <c r="K599" s="22"/>
      <c r="M599" s="22"/>
      <c r="N599" s="19" t="e">
        <f t="shared" ca="1" si="16"/>
        <v>#NAME?</v>
      </c>
      <c r="O599" s="19" t="str">
        <f t="shared" si="17"/>
        <v/>
      </c>
    </row>
    <row r="600" spans="2:15" x14ac:dyDescent="0.25">
      <c r="B600" s="22"/>
      <c r="C600" s="22"/>
      <c r="J600" s="22"/>
      <c r="K600" s="22"/>
      <c r="M600" s="22"/>
      <c r="N600" s="19" t="e">
        <f t="shared" ca="1" si="16"/>
        <v>#NAME?</v>
      </c>
      <c r="O600" s="19" t="str">
        <f t="shared" si="17"/>
        <v/>
      </c>
    </row>
    <row r="601" spans="2:15" x14ac:dyDescent="0.25">
      <c r="B601" s="22"/>
      <c r="C601" s="22"/>
      <c r="J601" s="22"/>
      <c r="K601" s="22"/>
      <c r="M601" s="22"/>
      <c r="N601" s="19" t="e">
        <f t="shared" ca="1" si="16"/>
        <v>#NAME?</v>
      </c>
      <c r="O601" s="19" t="str">
        <f t="shared" si="17"/>
        <v/>
      </c>
    </row>
    <row r="602" spans="2:15" x14ac:dyDescent="0.25">
      <c r="B602" s="22"/>
      <c r="C602" s="22"/>
      <c r="J602" s="22"/>
      <c r="K602" s="22"/>
      <c r="M602" s="22"/>
      <c r="N602" s="19" t="e">
        <f t="shared" ca="1" si="16"/>
        <v>#NAME?</v>
      </c>
      <c r="O602" s="19" t="str">
        <f t="shared" si="17"/>
        <v/>
      </c>
    </row>
    <row r="603" spans="2:15" x14ac:dyDescent="0.25">
      <c r="B603" s="22"/>
      <c r="C603" s="22"/>
      <c r="J603" s="22"/>
      <c r="K603" s="22"/>
      <c r="M603" s="22"/>
      <c r="N603" s="19" t="e">
        <f t="shared" ca="1" si="16"/>
        <v>#NAME?</v>
      </c>
      <c r="O603" s="19" t="str">
        <f t="shared" si="17"/>
        <v/>
      </c>
    </row>
    <row r="604" spans="2:15" x14ac:dyDescent="0.25">
      <c r="B604" s="22"/>
      <c r="C604" s="22"/>
      <c r="J604" s="22"/>
      <c r="K604" s="22"/>
      <c r="M604" s="22"/>
      <c r="N604" s="19" t="e">
        <f t="shared" ca="1" si="16"/>
        <v>#NAME?</v>
      </c>
      <c r="O604" s="19" t="str">
        <f t="shared" si="17"/>
        <v/>
      </c>
    </row>
    <row r="605" spans="2:15" x14ac:dyDescent="0.25">
      <c r="B605" s="22"/>
      <c r="C605" s="22"/>
      <c r="J605" s="22"/>
      <c r="K605" s="10"/>
      <c r="M605" s="22"/>
      <c r="N605" s="19" t="e">
        <f t="shared" ca="1" si="16"/>
        <v>#NAME?</v>
      </c>
      <c r="O605" s="19" t="str">
        <f t="shared" si="17"/>
        <v/>
      </c>
    </row>
    <row r="606" spans="2:15" x14ac:dyDescent="0.25">
      <c r="B606" s="22"/>
      <c r="C606" s="22"/>
      <c r="J606" s="22"/>
      <c r="K606" s="10"/>
      <c r="M606" s="22"/>
      <c r="N606" s="19" t="e">
        <f t="shared" ca="1" si="16"/>
        <v>#NAME?</v>
      </c>
      <c r="O606" s="19" t="str">
        <f t="shared" si="17"/>
        <v/>
      </c>
    </row>
    <row r="607" spans="2:15" x14ac:dyDescent="0.25">
      <c r="B607" s="22"/>
      <c r="C607" s="22"/>
      <c r="J607" s="22"/>
      <c r="K607" s="10"/>
      <c r="M607" s="22"/>
      <c r="N607" s="19" t="e">
        <f t="shared" ca="1" si="16"/>
        <v>#NAME?</v>
      </c>
      <c r="O607" s="19" t="str">
        <f t="shared" si="17"/>
        <v/>
      </c>
    </row>
    <row r="608" spans="2:15" x14ac:dyDescent="0.25">
      <c r="B608" s="22"/>
      <c r="C608" s="22"/>
      <c r="J608" s="22"/>
      <c r="K608" s="10"/>
      <c r="M608" s="22"/>
      <c r="N608" s="19" t="e">
        <f t="shared" ca="1" si="16"/>
        <v>#NAME?</v>
      </c>
      <c r="O608" s="19" t="str">
        <f t="shared" si="17"/>
        <v/>
      </c>
    </row>
    <row r="609" spans="2:15" x14ac:dyDescent="0.25">
      <c r="B609" s="22"/>
      <c r="C609" s="22"/>
      <c r="J609" s="22"/>
      <c r="K609" s="22"/>
      <c r="M609" s="22"/>
      <c r="N609" s="19" t="e">
        <f t="shared" ca="1" si="16"/>
        <v>#NAME?</v>
      </c>
      <c r="O609" s="19" t="str">
        <f t="shared" si="17"/>
        <v/>
      </c>
    </row>
    <row r="610" spans="2:15" x14ac:dyDescent="0.25">
      <c r="B610" s="22"/>
      <c r="C610" s="22"/>
      <c r="J610" s="22"/>
      <c r="K610" s="22"/>
      <c r="M610" s="22"/>
      <c r="N610" s="19" t="e">
        <f t="shared" ca="1" si="16"/>
        <v>#NAME?</v>
      </c>
      <c r="O610" s="19" t="str">
        <f t="shared" si="17"/>
        <v/>
      </c>
    </row>
    <row r="611" spans="2:15" x14ac:dyDescent="0.25">
      <c r="B611" s="22"/>
      <c r="C611" s="22"/>
      <c r="J611" s="22"/>
      <c r="K611" s="22"/>
      <c r="M611" s="22"/>
      <c r="N611" s="19" t="e">
        <f t="shared" ca="1" si="16"/>
        <v>#NAME?</v>
      </c>
      <c r="O611" s="19" t="str">
        <f t="shared" si="17"/>
        <v/>
      </c>
    </row>
    <row r="612" spans="2:15" x14ac:dyDescent="0.25">
      <c r="B612" s="22"/>
      <c r="C612" s="22"/>
      <c r="J612" s="22"/>
      <c r="K612" s="22"/>
      <c r="M612" s="22"/>
      <c r="N612" s="19" t="e">
        <f t="shared" ca="1" si="16"/>
        <v>#NAME?</v>
      </c>
      <c r="O612" s="19" t="str">
        <f t="shared" si="17"/>
        <v/>
      </c>
    </row>
    <row r="613" spans="2:15" x14ac:dyDescent="0.25">
      <c r="B613" s="22"/>
      <c r="C613" s="22"/>
      <c r="J613" s="22"/>
      <c r="K613" s="22"/>
      <c r="M613" s="22"/>
      <c r="N613" s="19" t="e">
        <f t="shared" ca="1" si="16"/>
        <v>#NAME?</v>
      </c>
      <c r="O613" s="19" t="str">
        <f t="shared" si="17"/>
        <v/>
      </c>
    </row>
    <row r="614" spans="2:15" x14ac:dyDescent="0.25">
      <c r="B614" s="22"/>
      <c r="C614" s="22"/>
      <c r="J614" s="22"/>
      <c r="K614" s="22"/>
      <c r="M614" s="22"/>
      <c r="N614" s="19" t="e">
        <f t="shared" ca="1" si="16"/>
        <v>#NAME?</v>
      </c>
      <c r="O614" s="19" t="str">
        <f t="shared" si="17"/>
        <v/>
      </c>
    </row>
    <row r="615" spans="2:15" x14ac:dyDescent="0.25">
      <c r="B615" s="22"/>
      <c r="C615" s="22"/>
      <c r="J615" s="22"/>
      <c r="K615" s="22"/>
      <c r="M615" s="22"/>
      <c r="N615" s="19" t="e">
        <f t="shared" ca="1" si="16"/>
        <v>#NAME?</v>
      </c>
      <c r="O615" s="19" t="str">
        <f t="shared" si="17"/>
        <v/>
      </c>
    </row>
    <row r="616" spans="2:15" x14ac:dyDescent="0.25">
      <c r="B616" s="22"/>
      <c r="C616" s="22"/>
      <c r="J616" s="22"/>
      <c r="K616" s="30"/>
      <c r="M616" s="22"/>
      <c r="N616" s="19" t="e">
        <f t="shared" ca="1" si="16"/>
        <v>#NAME?</v>
      </c>
      <c r="O616" s="19" t="str">
        <f t="shared" si="17"/>
        <v/>
      </c>
    </row>
    <row r="617" spans="2:15" x14ac:dyDescent="0.25">
      <c r="B617" s="22"/>
      <c r="C617" s="22"/>
      <c r="J617" s="22"/>
      <c r="K617" s="30"/>
      <c r="M617" s="22"/>
      <c r="N617" s="19" t="e">
        <f t="shared" ca="1" si="16"/>
        <v>#NAME?</v>
      </c>
      <c r="O617" s="19" t="str">
        <f t="shared" si="17"/>
        <v/>
      </c>
    </row>
    <row r="618" spans="2:15" x14ac:dyDescent="0.25">
      <c r="B618" s="22"/>
      <c r="C618" s="22"/>
      <c r="J618" s="22"/>
      <c r="K618" s="30"/>
      <c r="M618" s="22"/>
      <c r="N618" s="19" t="e">
        <f t="shared" ref="N618:N626" ca="1" si="18">dispColorIndex(B618)</f>
        <v>#NAME?</v>
      </c>
      <c r="O618" s="19" t="str">
        <f t="shared" ref="O618:O626" si="19">IF(B618="Implemented", CONCATENATE("&lt;row&gt;&lt;cell&gt;",L618,"&lt;/cell&gt;&lt;cell&gt;",J618,"&lt;/cell&gt;&lt;cell&gt;",K618,"&lt;/cell&gt;&lt;/row&gt;"),"")</f>
        <v/>
      </c>
    </row>
    <row r="619" spans="2:15" x14ac:dyDescent="0.25">
      <c r="B619" s="22"/>
      <c r="C619" s="22"/>
      <c r="J619" s="22"/>
      <c r="K619" s="30"/>
      <c r="M619" s="22"/>
      <c r="N619" s="19" t="e">
        <f t="shared" ca="1" si="18"/>
        <v>#NAME?</v>
      </c>
      <c r="O619" s="19" t="str">
        <f t="shared" si="19"/>
        <v/>
      </c>
    </row>
    <row r="620" spans="2:15" x14ac:dyDescent="0.25">
      <c r="B620" s="22"/>
      <c r="C620" s="22"/>
      <c r="J620" s="22"/>
      <c r="K620" s="22"/>
      <c r="M620" s="22"/>
      <c r="N620" s="19" t="e">
        <f t="shared" ca="1" si="18"/>
        <v>#NAME?</v>
      </c>
      <c r="O620" s="19" t="str">
        <f t="shared" si="19"/>
        <v/>
      </c>
    </row>
    <row r="621" spans="2:15" x14ac:dyDescent="0.25">
      <c r="B621" s="22"/>
      <c r="C621" s="22"/>
      <c r="J621" s="22"/>
      <c r="K621" s="22"/>
      <c r="M621" s="22"/>
      <c r="N621" s="19" t="e">
        <f t="shared" ca="1" si="18"/>
        <v>#NAME?</v>
      </c>
      <c r="O621" s="19" t="str">
        <f t="shared" si="19"/>
        <v/>
      </c>
    </row>
    <row r="622" spans="2:15" x14ac:dyDescent="0.25">
      <c r="B622" s="22"/>
      <c r="C622" s="22"/>
      <c r="J622" s="22"/>
      <c r="K622" s="24"/>
      <c r="M622" s="22"/>
      <c r="N622" s="19" t="e">
        <f t="shared" ca="1" si="18"/>
        <v>#NAME?</v>
      </c>
      <c r="O622" s="19" t="str">
        <f t="shared" si="19"/>
        <v/>
      </c>
    </row>
    <row r="623" spans="2:15" x14ac:dyDescent="0.25">
      <c r="B623" s="22"/>
      <c r="C623" s="22"/>
      <c r="J623" s="22"/>
      <c r="K623" s="24"/>
      <c r="M623" s="22"/>
      <c r="N623" s="19" t="e">
        <f t="shared" ca="1" si="18"/>
        <v>#NAME?</v>
      </c>
      <c r="O623" s="19" t="str">
        <f t="shared" si="19"/>
        <v/>
      </c>
    </row>
    <row r="624" spans="2:15" x14ac:dyDescent="0.25">
      <c r="B624" s="22"/>
      <c r="D624" s="22"/>
      <c r="J624" s="22"/>
      <c r="K624" s="10"/>
      <c r="M624" s="22"/>
      <c r="N624" s="19" t="e">
        <f t="shared" ca="1" si="18"/>
        <v>#NAME?</v>
      </c>
      <c r="O624" s="19" t="str">
        <f t="shared" si="19"/>
        <v/>
      </c>
    </row>
    <row r="625" spans="1:15" x14ac:dyDescent="0.25">
      <c r="B625" s="22"/>
      <c r="D625" s="22"/>
      <c r="J625" s="22"/>
      <c r="K625" s="10"/>
      <c r="M625" s="22"/>
      <c r="N625" s="19" t="e">
        <f t="shared" ca="1" si="18"/>
        <v>#NAME?</v>
      </c>
      <c r="O625" s="19" t="str">
        <f t="shared" si="19"/>
        <v/>
      </c>
    </row>
    <row r="626" spans="1:15" x14ac:dyDescent="0.25">
      <c r="B626" s="22"/>
      <c r="D626" s="22"/>
      <c r="J626" s="22"/>
      <c r="K626" s="10"/>
      <c r="M626" s="22"/>
      <c r="N626" s="19" t="e">
        <f t="shared" ca="1" si="18"/>
        <v>#NAME?</v>
      </c>
      <c r="O626" s="19" t="str">
        <f t="shared" si="19"/>
        <v/>
      </c>
    </row>
    <row r="631" spans="1:15" x14ac:dyDescent="0.25">
      <c r="B631" s="31" t="s">
        <v>18</v>
      </c>
      <c r="C631" s="32" t="s">
        <v>30</v>
      </c>
      <c r="D631" s="33" t="s">
        <v>27</v>
      </c>
      <c r="E631" s="33" t="s">
        <v>28</v>
      </c>
      <c r="F631" s="33" t="s">
        <v>29</v>
      </c>
    </row>
    <row r="632" spans="1:15" x14ac:dyDescent="0.25">
      <c r="A632" s="34" t="s">
        <v>16</v>
      </c>
      <c r="B632" s="13">
        <f ca="1">COUNTIF($N$7:$N$626, "YES")</f>
        <v>0</v>
      </c>
      <c r="C632" s="13">
        <f ca="1">COUNTIFS($N$7:$N$626, "YES",$C$7:$C$626, C631)</f>
        <v>0</v>
      </c>
      <c r="D632" s="13">
        <f ca="1">COUNTIFS($N$7:$N$626, "YES",$C$7:$C$626, "ReferralMsg2")</f>
        <v>0</v>
      </c>
      <c r="E632" s="13">
        <f ca="1">COUNTIFS($N$7:$N$626, "YES",$C$7:$C$626, "ReferralMsg3")</f>
        <v>0</v>
      </c>
      <c r="F632" s="13">
        <f ca="1">COUNTIFS($N$7:$N$626, "YES",$C$7:$C$626, "ReferralMsg4")</f>
        <v>0</v>
      </c>
    </row>
    <row r="633" spans="1:15" x14ac:dyDescent="0.25">
      <c r="A633" s="34" t="s">
        <v>17</v>
      </c>
      <c r="B633" s="13">
        <f>COUNTIF($B$7:$B$626, "Missing")</f>
        <v>0</v>
      </c>
      <c r="C633" s="13">
        <f>COUNTIFS($B$7:$B$626, "Missing",$C$7:$C$626,C631)</f>
        <v>0</v>
      </c>
      <c r="D633" s="13">
        <f>COUNTIFS($B$7:$B$626, "Missing",$C$7:$C$626,"ReferralMsg2")</f>
        <v>0</v>
      </c>
      <c r="E633" s="13">
        <f>COUNTIFS($B$7:$B$626, "Missing",$C$7:$C$626,"ReferralMsg3")</f>
        <v>0</v>
      </c>
      <c r="F633" s="13">
        <f>COUNTIFS($B$7:$B$626, "Missing",$C$7:$C$626,"ReferralMsg4")</f>
        <v>0</v>
      </c>
    </row>
    <row r="634" spans="1:15" x14ac:dyDescent="0.25">
      <c r="A634" s="34" t="s">
        <v>19</v>
      </c>
      <c r="B634" s="13">
        <f ca="1">COUNTIF($B$7:$B$626, "Implemented")-B632</f>
        <v>30</v>
      </c>
      <c r="C634" s="13">
        <f ca="1">COUNTIFS($B$7:$B$626, "Implemented",$C7:$C$626,C631)-C632</f>
        <v>0</v>
      </c>
      <c r="D634" s="13">
        <f ca="1">COUNTIFS($B$7:$B$619, "Implemented",$C7:$C$619,"ReferralMsg2")-D632</f>
        <v>0</v>
      </c>
      <c r="E634" s="13">
        <f ca="1">COUNTIFS($B$7:$B$619, "Implemented",$C7:$C$619,"ReferralMsg3")-E632</f>
        <v>0</v>
      </c>
      <c r="F634" s="13">
        <f ca="1">COUNTIFS($B$7:$B$626, "Implemented",$C7:$C$626,"ReferralMsg4")-F632</f>
        <v>0</v>
      </c>
    </row>
    <row r="635" spans="1:15" x14ac:dyDescent="0.25">
      <c r="A635" s="31" t="s">
        <v>18</v>
      </c>
      <c r="B635" s="13">
        <f ca="1">SUM(B632:B634)</f>
        <v>30</v>
      </c>
      <c r="C635" s="13">
        <f ca="1">SUM(C632:C634)</f>
        <v>0</v>
      </c>
      <c r="D635" s="13">
        <f ca="1">SUM(D632:D634)</f>
        <v>0</v>
      </c>
      <c r="E635" s="13">
        <f ca="1">SUM(E632:E634)</f>
        <v>0</v>
      </c>
      <c r="F635" s="13">
        <f ca="1">SUM(F632:F634)</f>
        <v>0</v>
      </c>
    </row>
    <row r="636" spans="1:15" x14ac:dyDescent="0.25">
      <c r="A636" s="35" t="s">
        <v>22</v>
      </c>
      <c r="B636" s="36" t="str">
        <f ca="1">CONCATENATE(ROUND(B634/B635*100,2),"%")</f>
        <v>100%</v>
      </c>
      <c r="C636" s="36" t="e">
        <f ca="1">CONCATENATE(ROUND(C634/C635*100,2),"%")</f>
        <v>#DIV/0!</v>
      </c>
      <c r="D636" s="36" t="e">
        <f ca="1">CONCATENATE(ROUND(D634/D635*100,2),"%")</f>
        <v>#DIV/0!</v>
      </c>
      <c r="E636" s="36" t="e">
        <f ca="1">CONCATENATE(ROUND(E634/E635*100,2),"%")</f>
        <v>#DIV/0!</v>
      </c>
      <c r="F636" s="36" t="e">
        <f ca="1">CONCATENATE(ROUND(F634/F635*100,2),"%")</f>
        <v>#DIV/0!</v>
      </c>
    </row>
  </sheetData>
  <sortState ref="A2:O636">
    <sortCondition ref="G1"/>
  </sortState>
  <customSheetViews>
    <customSheetView guid="{94C4D7C9-303D-4B16-82B7-71C74265A446}" scale="85">
      <selection activeCell="J35" activeCellId="2" sqref="J2:J13 J15:J32 J35:J45"/>
      <pageMargins left="0.7" right="0.7" top="0.75" bottom="0.75" header="0.3" footer="0.3"/>
    </customSheetView>
    <customSheetView guid="{FF120A7D-626B-4C14-97C3-5822C8B7F20E}" scale="85" state="hidden">
      <selection activeCell="D24" sqref="D24"/>
      <pageMargins left="0.7" right="0.7" top="0.75" bottom="0.75" header="0.3" footer="0.3"/>
    </customSheetView>
    <customSheetView guid="{6010D128-3DC0-48D5-992E-5C043D8DC8E4}" scale="85">
      <selection sqref="A1:O51"/>
      <pageMargins left="0.7" right="0.7" top="0.75" bottom="0.75" header="0.3" footer="0.3"/>
    </customSheetView>
    <customSheetView guid="{0DB7DE7A-6794-404B-9446-E791E4C2F6EF}" scale="85">
      <selection activeCell="D24" sqref="D24"/>
      <pageMargins left="0.7" right="0.7" top="0.75" bottom="0.75" header="0.3" footer="0.3"/>
    </customSheetView>
    <customSheetView guid="{7D1D1150-ADFB-4683-B4C1-B7DD6EB88F89}" scale="85" state="hidden">
      <selection activeCell="D24" sqref="D24"/>
      <pageMargins left="0.7" right="0.7" top="0.75" bottom="0.75" header="0.3" footer="0.3"/>
    </customSheetView>
  </customSheetViews>
  <conditionalFormatting sqref="A78:XFD628 A52:N77 P2:XFD77">
    <cfRule type="expression" dxfId="198" priority="7">
      <formula>$B2="Undecided"</formula>
    </cfRule>
    <cfRule type="expression" dxfId="197" priority="8">
      <formula>$B2="In use"</formula>
    </cfRule>
    <cfRule type="expression" dxfId="196" priority="9">
      <formula>$B2="Successful test"</formula>
    </cfRule>
    <cfRule type="expression" dxfId="195" priority="10">
      <formula>$B2="Failed test"</formula>
    </cfRule>
    <cfRule type="expression" dxfId="194" priority="11">
      <formula>$B2="Implemented"</formula>
    </cfRule>
    <cfRule type="expression" dxfId="193" priority="12">
      <formula>$B2="Not implemented"</formula>
    </cfRule>
  </conditionalFormatting>
  <conditionalFormatting sqref="A2:O2 A3:N51 O3:O77">
    <cfRule type="expression" dxfId="192" priority="1">
      <formula>$B2="Undecided"</formula>
    </cfRule>
    <cfRule type="expression" dxfId="191" priority="2">
      <formula>$B2="In use"</formula>
    </cfRule>
    <cfRule type="expression" dxfId="190" priority="3">
      <formula>$B2="Successful test"</formula>
    </cfRule>
    <cfRule type="expression" dxfId="189" priority="4">
      <formula>$B2="Failed test"</formula>
    </cfRule>
    <cfRule type="expression" dxfId="188" priority="5">
      <formula>$B2="Implemented"</formula>
    </cfRule>
    <cfRule type="expression" dxfId="187" priority="6">
      <formula>$B2="Not implemented"</formula>
    </cfRule>
  </conditionalFormatting>
  <dataValidations count="3">
    <dataValidation type="list" allowBlank="1" showInputMessage="1" showErrorMessage="1" sqref="H2:H45">
      <formula1>Validation_Type</formula1>
    </dataValidation>
    <dataValidation type="list" allowBlank="1" showInputMessage="1" showErrorMessage="1" sqref="B2:B405">
      <formula1>Status</formula1>
    </dataValidation>
    <dataValidation type="list" allowBlank="1" showInputMessage="1" showErrorMessage="1" sqref="I2:I604">
      <formula1>ValidationScope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5"/>
  <sheetViews>
    <sheetView zoomScale="85" zoomScaleNormal="85" workbookViewId="0"/>
  </sheetViews>
  <sheetFormatPr defaultRowHeight="15" x14ac:dyDescent="0.25"/>
  <cols>
    <col min="1" max="1" width="108.42578125" style="8" customWidth="1"/>
    <col min="2" max="2" width="186.28515625" style="8" customWidth="1"/>
    <col min="3" max="3" width="147.28515625" style="8" customWidth="1"/>
    <col min="4" max="4" width="204.7109375" style="8" customWidth="1"/>
    <col min="5" max="5" width="127.85546875" style="8" customWidth="1"/>
    <col min="6" max="6" width="163.42578125" style="8" customWidth="1"/>
    <col min="7" max="7" width="109.28515625" style="8" customWidth="1"/>
    <col min="8" max="8" width="29.42578125" style="8" customWidth="1"/>
    <col min="9" max="9" width="31.42578125" style="8" customWidth="1"/>
    <col min="10" max="11" width="16.42578125" style="8" customWidth="1"/>
    <col min="12" max="12" width="32" style="8" customWidth="1"/>
    <col min="13" max="13" width="130.7109375" style="8" bestFit="1" customWidth="1"/>
    <col min="14" max="14" width="40.5703125" style="8" bestFit="1" customWidth="1"/>
    <col min="15" max="15" width="18.28515625" style="8" bestFit="1" customWidth="1"/>
    <col min="16" max="16" width="12.42578125" style="8" bestFit="1" customWidth="1"/>
    <col min="17" max="17" width="161.42578125" style="8" bestFit="1" customWidth="1"/>
    <col min="18" max="31" width="9.140625" style="8"/>
    <col min="32" max="32" width="175.28515625" style="8" bestFit="1" customWidth="1"/>
    <col min="33" max="16384" width="9.140625" style="8"/>
  </cols>
  <sheetData>
    <row r="1" spans="1:17" x14ac:dyDescent="0.25">
      <c r="A1" s="13" t="s">
        <v>0</v>
      </c>
      <c r="B1" s="13" t="s">
        <v>11</v>
      </c>
    </row>
    <row r="2" spans="1:17" x14ac:dyDescent="0.25">
      <c r="A2" s="12" t="s">
        <v>552</v>
      </c>
      <c r="B2" s="12" t="s">
        <v>816</v>
      </c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25">
      <c r="A3" s="12" t="s">
        <v>791</v>
      </c>
      <c r="B3" s="12" t="s">
        <v>792</v>
      </c>
      <c r="C3" s="12"/>
      <c r="D3" s="12"/>
      <c r="E3" s="12"/>
      <c r="F3" s="12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12" t="s">
        <v>116</v>
      </c>
      <c r="B4" s="12" t="s">
        <v>1138</v>
      </c>
      <c r="C4" s="12"/>
      <c r="D4" s="12"/>
      <c r="E4" s="12"/>
      <c r="F4" s="1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A5" s="12" t="s">
        <v>573</v>
      </c>
      <c r="B5" s="12" t="s">
        <v>793</v>
      </c>
      <c r="C5" s="12"/>
      <c r="D5" s="12"/>
      <c r="E5" s="12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A6" s="12" t="s">
        <v>119</v>
      </c>
      <c r="B6" s="12" t="s">
        <v>60</v>
      </c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12" t="s">
        <v>117</v>
      </c>
      <c r="B7" s="12" t="s">
        <v>1147</v>
      </c>
      <c r="C7" s="12"/>
      <c r="D7" s="12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12" t="s">
        <v>122</v>
      </c>
      <c r="B8" s="12" t="s">
        <v>788</v>
      </c>
      <c r="C8" s="12"/>
      <c r="D8" s="12"/>
      <c r="E8" s="12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12" t="s">
        <v>120</v>
      </c>
      <c r="B9" s="12" t="s">
        <v>76</v>
      </c>
      <c r="C9" s="12"/>
      <c r="D9" s="12"/>
      <c r="E9" s="12"/>
      <c r="F9" s="12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12" t="s">
        <v>120</v>
      </c>
      <c r="B10" s="12" t="s">
        <v>76</v>
      </c>
      <c r="C10" s="12"/>
      <c r="D10" s="12"/>
      <c r="E10" s="12"/>
      <c r="F10" s="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25">
      <c r="A11" s="12" t="s">
        <v>794</v>
      </c>
      <c r="B11" s="12" t="s">
        <v>795</v>
      </c>
      <c r="C11" s="12"/>
      <c r="D11" s="12"/>
      <c r="E11" s="12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12" t="s">
        <v>118</v>
      </c>
      <c r="B12" s="12" t="s">
        <v>1148</v>
      </c>
      <c r="C12" s="12"/>
      <c r="D12" s="12"/>
      <c r="E12" s="12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5">
      <c r="A13" s="12" t="s">
        <v>844</v>
      </c>
      <c r="B13" s="12" t="s">
        <v>1149</v>
      </c>
      <c r="C13" s="12"/>
      <c r="D13" s="9"/>
      <c r="E13" s="9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A14" s="12" t="s">
        <v>121</v>
      </c>
      <c r="B14" s="12" t="s">
        <v>77</v>
      </c>
      <c r="C14" s="12"/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5">
      <c r="A15" s="12" t="s">
        <v>782</v>
      </c>
      <c r="B15" s="12" t="s">
        <v>783</v>
      </c>
      <c r="C15" s="12"/>
      <c r="D15" s="9"/>
      <c r="E15" s="9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A16" s="12" t="s">
        <v>553</v>
      </c>
      <c r="B16" s="12" t="s">
        <v>1141</v>
      </c>
      <c r="C16" s="12"/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12" t="s">
        <v>128</v>
      </c>
      <c r="B17" s="12" t="s">
        <v>68</v>
      </c>
      <c r="C17" s="12"/>
      <c r="D17" s="12"/>
      <c r="E17" s="12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12" t="s">
        <v>554</v>
      </c>
      <c r="B18" s="12" t="s">
        <v>1143</v>
      </c>
      <c r="C18" s="12"/>
      <c r="D18" s="12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12" t="s">
        <v>787</v>
      </c>
      <c r="B19" s="12" t="s">
        <v>1144</v>
      </c>
      <c r="C19" s="12"/>
      <c r="D19" s="12"/>
      <c r="E19" s="12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12" t="s">
        <v>225</v>
      </c>
      <c r="B20" s="12" t="s">
        <v>1042</v>
      </c>
      <c r="C20" s="12"/>
      <c r="D20" s="12"/>
      <c r="E20" s="12"/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12" t="s">
        <v>845</v>
      </c>
      <c r="B21" s="12" t="s">
        <v>1022</v>
      </c>
      <c r="C21" s="12"/>
      <c r="D21" s="9"/>
      <c r="E21" s="9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2" t="s">
        <v>226</v>
      </c>
      <c r="B22" s="12" t="s">
        <v>1145</v>
      </c>
      <c r="C22" s="12"/>
      <c r="D22" s="12"/>
      <c r="E22" s="12"/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A23" s="12" t="s">
        <v>227</v>
      </c>
      <c r="B23" s="22" t="s">
        <v>1108</v>
      </c>
      <c r="C23" s="12"/>
      <c r="D23" s="12"/>
      <c r="E23" s="12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12" t="s">
        <v>228</v>
      </c>
      <c r="B24" s="12" t="s">
        <v>1146</v>
      </c>
      <c r="C24" s="12"/>
      <c r="D24" s="12"/>
      <c r="E24" s="12"/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12" t="s">
        <v>555</v>
      </c>
      <c r="B25" s="22" t="s">
        <v>911</v>
      </c>
      <c r="C25" s="12"/>
      <c r="D25" s="12"/>
      <c r="E25" s="12"/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12" t="s">
        <v>229</v>
      </c>
      <c r="B26" s="12" t="s">
        <v>1046</v>
      </c>
      <c r="C26" s="12"/>
      <c r="D26" s="12"/>
      <c r="E26" s="12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12" t="s">
        <v>230</v>
      </c>
      <c r="B27" s="12" t="s">
        <v>60</v>
      </c>
      <c r="C27" s="12"/>
      <c r="D27" s="12"/>
      <c r="E27" s="1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12" t="s">
        <v>231</v>
      </c>
      <c r="B28" s="12" t="s">
        <v>1118</v>
      </c>
      <c r="C28" s="12"/>
      <c r="D28" s="12"/>
      <c r="E28" s="12"/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12" t="s">
        <v>232</v>
      </c>
      <c r="B29" s="12" t="s">
        <v>1047</v>
      </c>
      <c r="C29" s="12"/>
      <c r="D29" s="12"/>
      <c r="E29" s="12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A30" s="12" t="s">
        <v>233</v>
      </c>
      <c r="B30" s="12" t="s">
        <v>1116</v>
      </c>
      <c r="C30" s="12"/>
      <c r="D30" s="12"/>
      <c r="E30" s="1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12" t="s">
        <v>556</v>
      </c>
      <c r="B31" s="12" t="s">
        <v>1142</v>
      </c>
      <c r="C31" s="12"/>
      <c r="D31" s="12"/>
      <c r="E31" s="12"/>
      <c r="F31" s="1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12" t="s">
        <v>234</v>
      </c>
      <c r="B32" s="12" t="s">
        <v>1132</v>
      </c>
      <c r="C32" s="12"/>
      <c r="D32" s="12"/>
      <c r="E32" s="12"/>
      <c r="F32" s="12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12" t="s">
        <v>732</v>
      </c>
      <c r="B33" s="12" t="s">
        <v>733</v>
      </c>
      <c r="C33" s="12"/>
      <c r="D33" s="9"/>
      <c r="E33" s="9"/>
      <c r="F33" s="12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12" t="s">
        <v>741</v>
      </c>
      <c r="B34" s="12" t="s">
        <v>742</v>
      </c>
      <c r="C34" s="12"/>
      <c r="D34" s="9"/>
      <c r="E34" s="9"/>
      <c r="F34" s="1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12" t="s">
        <v>1224</v>
      </c>
      <c r="B35" s="12" t="s">
        <v>1225</v>
      </c>
      <c r="C35" s="12"/>
      <c r="D35" s="9"/>
      <c r="E35" s="9"/>
      <c r="F35" s="1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12" t="s">
        <v>1233</v>
      </c>
      <c r="B36" s="12" t="s">
        <v>1234</v>
      </c>
      <c r="C36" s="12"/>
      <c r="D36" s="9"/>
      <c r="E36" s="9"/>
      <c r="F36" s="1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12" t="s">
        <v>1228</v>
      </c>
      <c r="B37" s="12" t="s">
        <v>1231</v>
      </c>
      <c r="C37" s="12"/>
      <c r="D37" s="9"/>
      <c r="E37" s="9"/>
      <c r="F37" s="12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12" t="s">
        <v>1227</v>
      </c>
      <c r="B38" s="12" t="s">
        <v>1230</v>
      </c>
      <c r="C38" s="12"/>
      <c r="D38" s="9"/>
      <c r="E38" s="9"/>
      <c r="F38" s="1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12"/>
      <c r="B39" s="12"/>
      <c r="C39" s="12"/>
      <c r="D39" s="12"/>
      <c r="E39" s="12"/>
      <c r="F39" s="1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9"/>
      <c r="B45" s="9"/>
      <c r="C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9"/>
      <c r="Q45" s="12"/>
    </row>
    <row r="46" spans="1:17" x14ac:dyDescent="0.25">
      <c r="A46" s="50"/>
      <c r="B46" s="2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5" x14ac:dyDescent="0.25">
      <c r="B49" s="9"/>
      <c r="C49" s="9"/>
      <c r="H49" s="9"/>
      <c r="L49" s="9"/>
      <c r="N49" s="9"/>
      <c r="O49" s="9"/>
    </row>
    <row r="50" spans="2:15" x14ac:dyDescent="0.25">
      <c r="B50" s="9"/>
      <c r="C50" s="9"/>
    </row>
    <row r="51" spans="2:15" x14ac:dyDescent="0.25">
      <c r="B51" s="9"/>
      <c r="C51" s="9"/>
      <c r="O51" s="9"/>
    </row>
    <row r="52" spans="2:15" x14ac:dyDescent="0.25">
      <c r="B52" s="9"/>
      <c r="C52" s="9"/>
      <c r="O52" s="9"/>
    </row>
    <row r="53" spans="2:15" x14ac:dyDescent="0.25">
      <c r="B53" s="9"/>
      <c r="C53" s="9"/>
      <c r="H53" s="9"/>
      <c r="L53" s="9"/>
    </row>
    <row r="54" spans="2:15" x14ac:dyDescent="0.25">
      <c r="B54" s="9"/>
      <c r="C54" s="9"/>
      <c r="O54" s="9"/>
    </row>
    <row r="55" spans="2:15" x14ac:dyDescent="0.25">
      <c r="B55" s="9"/>
      <c r="C55" s="9"/>
      <c r="O55" s="9"/>
    </row>
    <row r="56" spans="2:15" x14ac:dyDescent="0.25">
      <c r="B56" s="9"/>
      <c r="C56" s="9"/>
      <c r="G56" s="12"/>
      <c r="H56" s="9"/>
      <c r="I56" s="9"/>
      <c r="J56" s="9"/>
      <c r="K56" s="9"/>
      <c r="L56" s="9"/>
      <c r="M56" s="9"/>
      <c r="N56" s="9"/>
      <c r="O56" s="9"/>
    </row>
    <row r="57" spans="2:15" x14ac:dyDescent="0.25">
      <c r="B57" s="9"/>
      <c r="C57" s="9"/>
      <c r="N57" s="9"/>
      <c r="O57" s="9"/>
    </row>
    <row r="58" spans="2:15" x14ac:dyDescent="0.25">
      <c r="B58" s="9"/>
      <c r="C58" s="9"/>
      <c r="N58" s="9"/>
      <c r="O58" s="9"/>
    </row>
    <row r="59" spans="2:15" x14ac:dyDescent="0.25">
      <c r="B59" s="9"/>
      <c r="C59" s="9"/>
      <c r="N59" s="9"/>
      <c r="O59" s="9"/>
    </row>
    <row r="60" spans="2:15" x14ac:dyDescent="0.25">
      <c r="B60" s="9"/>
      <c r="C60" s="9"/>
    </row>
    <row r="61" spans="2:15" x14ac:dyDescent="0.25">
      <c r="B61" s="9"/>
      <c r="C61" s="9"/>
    </row>
    <row r="62" spans="2:15" x14ac:dyDescent="0.25">
      <c r="B62" s="9"/>
      <c r="C62" s="9"/>
      <c r="O62" s="9"/>
    </row>
    <row r="63" spans="2:15" x14ac:dyDescent="0.25">
      <c r="B63" s="9"/>
      <c r="C63" s="9"/>
      <c r="E63" s="9"/>
      <c r="F63" s="9"/>
    </row>
    <row r="64" spans="2:15" x14ac:dyDescent="0.25">
      <c r="B64" s="9"/>
      <c r="C64" s="9"/>
      <c r="E64" s="9"/>
      <c r="F64" s="9"/>
    </row>
    <row r="65" spans="1:15" x14ac:dyDescent="0.25">
      <c r="B65" s="9"/>
      <c r="C65" s="9"/>
      <c r="O65" s="9"/>
    </row>
    <row r="66" spans="1:15" x14ac:dyDescent="0.25">
      <c r="B66" s="9"/>
      <c r="C66" s="9"/>
      <c r="E66" s="9"/>
      <c r="F66" s="9"/>
    </row>
    <row r="67" spans="1:15" x14ac:dyDescent="0.25">
      <c r="B67" s="9"/>
      <c r="C67" s="9"/>
    </row>
    <row r="68" spans="1:15" x14ac:dyDescent="0.25">
      <c r="B68" s="9"/>
      <c r="C68" s="9"/>
    </row>
    <row r="69" spans="1:15" x14ac:dyDescent="0.25">
      <c r="B69" s="9"/>
      <c r="C69" s="9"/>
      <c r="H69" s="9"/>
      <c r="L69" s="9"/>
    </row>
    <row r="70" spans="1:15" x14ac:dyDescent="0.25">
      <c r="B70" s="9"/>
      <c r="C70" s="9"/>
      <c r="E70" s="9"/>
      <c r="F70" s="9"/>
      <c r="H70" s="9"/>
      <c r="L70" s="9"/>
      <c r="O70" s="9"/>
    </row>
    <row r="71" spans="1:15" x14ac:dyDescent="0.25">
      <c r="B71" s="9"/>
      <c r="C71" s="9"/>
      <c r="E71" s="9"/>
      <c r="F71" s="9"/>
      <c r="H71" s="9"/>
      <c r="L71" s="9"/>
    </row>
    <row r="72" spans="1:15" x14ac:dyDescent="0.25">
      <c r="B72" s="9"/>
      <c r="C72" s="9"/>
      <c r="E72" s="9"/>
      <c r="F72" s="9"/>
      <c r="H72" s="9"/>
      <c r="L72" s="9"/>
    </row>
    <row r="73" spans="1:15" x14ac:dyDescent="0.25">
      <c r="B73" s="9"/>
      <c r="C73" s="9"/>
      <c r="O73" s="9"/>
    </row>
    <row r="74" spans="1:15" x14ac:dyDescent="0.25">
      <c r="B74" s="9"/>
      <c r="C74" s="9"/>
      <c r="N74" s="9"/>
      <c r="O74" s="9"/>
    </row>
    <row r="75" spans="1:15" x14ac:dyDescent="0.25">
      <c r="B75" s="9"/>
      <c r="C75" s="9"/>
      <c r="N75" s="9"/>
      <c r="O75" s="9"/>
    </row>
    <row r="76" spans="1:15" x14ac:dyDescent="0.25">
      <c r="A76" s="9"/>
      <c r="B76" s="9"/>
      <c r="C76" s="9"/>
      <c r="E76" s="9"/>
      <c r="F76" s="9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B77" s="9"/>
      <c r="C77" s="9"/>
      <c r="E77" s="9"/>
      <c r="F77" s="9"/>
      <c r="N77" s="9"/>
    </row>
    <row r="78" spans="1:15" x14ac:dyDescent="0.25">
      <c r="B78" s="9"/>
      <c r="C78" s="9"/>
      <c r="N78" s="9"/>
      <c r="O78" s="9"/>
    </row>
    <row r="79" spans="1:15" x14ac:dyDescent="0.25">
      <c r="B79" s="9"/>
      <c r="C79" s="9"/>
      <c r="N79" s="9"/>
      <c r="O79" s="9"/>
    </row>
    <row r="80" spans="1:15" x14ac:dyDescent="0.25">
      <c r="B80" s="9"/>
      <c r="C80" s="9"/>
      <c r="N80" s="9"/>
      <c r="O80" s="9"/>
    </row>
    <row r="81" spans="2:15" x14ac:dyDescent="0.25">
      <c r="B81" s="9"/>
      <c r="C81" s="9"/>
      <c r="O81" s="9"/>
    </row>
    <row r="82" spans="2:15" x14ac:dyDescent="0.25">
      <c r="B82" s="9"/>
      <c r="C82" s="9"/>
      <c r="O82" s="9"/>
    </row>
    <row r="83" spans="2:15" x14ac:dyDescent="0.25">
      <c r="B83" s="9"/>
      <c r="C83" s="9"/>
      <c r="O83" s="9"/>
    </row>
    <row r="84" spans="2:15" x14ac:dyDescent="0.25">
      <c r="B84" s="9"/>
      <c r="C84" s="9"/>
      <c r="O84" s="9"/>
    </row>
    <row r="85" spans="2:15" x14ac:dyDescent="0.25">
      <c r="B85" s="9"/>
      <c r="C85" s="9"/>
      <c r="O85" s="9"/>
    </row>
    <row r="86" spans="2:15" x14ac:dyDescent="0.25">
      <c r="B86" s="9"/>
      <c r="C86" s="9"/>
      <c r="O86" s="9"/>
    </row>
    <row r="87" spans="2:15" x14ac:dyDescent="0.25">
      <c r="B87" s="9"/>
      <c r="C87" s="9"/>
      <c r="O87" s="9"/>
    </row>
    <row r="88" spans="2:15" x14ac:dyDescent="0.25">
      <c r="B88" s="9"/>
      <c r="C88" s="9"/>
      <c r="O88" s="9"/>
    </row>
    <row r="89" spans="2:15" x14ac:dyDescent="0.25">
      <c r="B89" s="9"/>
      <c r="C89" s="9"/>
      <c r="D89" s="9"/>
      <c r="O89" s="9"/>
    </row>
    <row r="90" spans="2:15" x14ac:dyDescent="0.25">
      <c r="B90" s="9"/>
      <c r="C90" s="9"/>
      <c r="D90" s="9"/>
      <c r="O90" s="9"/>
    </row>
    <row r="91" spans="2:15" x14ac:dyDescent="0.25">
      <c r="B91" s="9"/>
      <c r="C91" s="9"/>
      <c r="N91" s="9"/>
      <c r="O91" s="9"/>
    </row>
    <row r="92" spans="2:15" x14ac:dyDescent="0.25">
      <c r="B92" s="9"/>
      <c r="C92" s="9"/>
      <c r="N92" s="9"/>
      <c r="O92" s="9"/>
    </row>
    <row r="93" spans="2:15" x14ac:dyDescent="0.25">
      <c r="B93" s="9"/>
      <c r="C93" s="9"/>
      <c r="N93" s="9"/>
      <c r="O93" s="9"/>
    </row>
    <row r="94" spans="2:15" x14ac:dyDescent="0.25">
      <c r="B94" s="9"/>
      <c r="C94" s="9"/>
      <c r="O94" s="9"/>
    </row>
    <row r="95" spans="2:15" x14ac:dyDescent="0.25">
      <c r="B95" s="9"/>
      <c r="C95" s="9"/>
      <c r="H95" s="9"/>
      <c r="L95" s="9"/>
    </row>
    <row r="96" spans="2:15" x14ac:dyDescent="0.25">
      <c r="B96" s="9"/>
      <c r="C96" s="9"/>
      <c r="H96" s="9"/>
      <c r="L96" s="9"/>
    </row>
    <row r="97" spans="2:15" x14ac:dyDescent="0.25">
      <c r="B97" s="9"/>
      <c r="C97" s="9"/>
      <c r="O97" s="9"/>
    </row>
    <row r="98" spans="2:15" x14ac:dyDescent="0.25">
      <c r="B98" s="9"/>
      <c r="C98" s="9"/>
      <c r="H98" s="9"/>
      <c r="L98" s="9"/>
    </row>
    <row r="99" spans="2:15" x14ac:dyDescent="0.25">
      <c r="B99" s="9"/>
      <c r="C99" s="9"/>
      <c r="H99" s="9"/>
      <c r="L99" s="9"/>
    </row>
    <row r="100" spans="2:15" x14ac:dyDescent="0.25">
      <c r="B100" s="9"/>
      <c r="C100" s="9"/>
      <c r="H100" s="9"/>
      <c r="L100" s="9"/>
    </row>
    <row r="101" spans="2:15" x14ac:dyDescent="0.25">
      <c r="B101" s="9"/>
      <c r="C101" s="9"/>
      <c r="O101" s="9"/>
    </row>
    <row r="102" spans="2:15" x14ac:dyDescent="0.25">
      <c r="B102" s="9"/>
      <c r="C102" s="9"/>
      <c r="O102" s="9"/>
    </row>
    <row r="103" spans="2:15" x14ac:dyDescent="0.25">
      <c r="B103" s="9"/>
      <c r="C103" s="9"/>
      <c r="O103" s="9"/>
    </row>
    <row r="104" spans="2:15" x14ac:dyDescent="0.25">
      <c r="B104" s="9"/>
      <c r="C104" s="9"/>
      <c r="O104" s="9"/>
    </row>
    <row r="105" spans="2:15" x14ac:dyDescent="0.25">
      <c r="B105" s="9"/>
      <c r="C105" s="9"/>
      <c r="O105" s="9"/>
    </row>
    <row r="106" spans="2:15" x14ac:dyDescent="0.25">
      <c r="B106" s="9"/>
      <c r="C106" s="9"/>
      <c r="N106" s="9"/>
      <c r="O106" s="9"/>
    </row>
    <row r="107" spans="2:15" x14ac:dyDescent="0.25">
      <c r="B107" s="9"/>
      <c r="C107" s="9"/>
      <c r="N107" s="9"/>
      <c r="O107" s="9"/>
    </row>
    <row r="108" spans="2:15" x14ac:dyDescent="0.25">
      <c r="B108" s="9"/>
      <c r="C108" s="9"/>
      <c r="N108" s="9"/>
      <c r="O108" s="9"/>
    </row>
    <row r="109" spans="2:15" x14ac:dyDescent="0.25">
      <c r="B109" s="9"/>
      <c r="C109" s="9"/>
      <c r="N109" s="9"/>
      <c r="O109" s="9"/>
    </row>
    <row r="110" spans="2:15" x14ac:dyDescent="0.25">
      <c r="B110" s="9"/>
      <c r="C110" s="9"/>
      <c r="H110" s="9"/>
      <c r="L110" s="9"/>
    </row>
    <row r="111" spans="2:15" x14ac:dyDescent="0.25">
      <c r="B111" s="9"/>
      <c r="C111" s="9"/>
      <c r="H111" s="9"/>
      <c r="L111" s="9"/>
    </row>
    <row r="112" spans="2:15" x14ac:dyDescent="0.25">
      <c r="B112" s="9"/>
      <c r="C112" s="9"/>
      <c r="N112" s="9"/>
      <c r="O112" s="9"/>
    </row>
    <row r="113" spans="1:15" x14ac:dyDescent="0.25">
      <c r="B113" s="9"/>
      <c r="C113" s="9"/>
      <c r="N113" s="9"/>
      <c r="O113" s="9"/>
    </row>
    <row r="114" spans="1:15" x14ac:dyDescent="0.25">
      <c r="B114" s="9"/>
      <c r="C114" s="9"/>
      <c r="N114" s="9"/>
      <c r="O114" s="9"/>
    </row>
    <row r="115" spans="1:15" x14ac:dyDescent="0.25">
      <c r="B115" s="9"/>
      <c r="C115" s="9"/>
      <c r="N115" s="9"/>
      <c r="O115" s="9"/>
    </row>
    <row r="116" spans="1:15" x14ac:dyDescent="0.25">
      <c r="B116" s="9"/>
      <c r="C116" s="9"/>
      <c r="N116" s="9"/>
      <c r="O116" s="9"/>
    </row>
    <row r="117" spans="1:15" x14ac:dyDescent="0.25">
      <c r="A117" s="9"/>
      <c r="B117" s="9"/>
      <c r="C117" s="9"/>
      <c r="N117" s="9"/>
      <c r="O117" s="9"/>
    </row>
    <row r="118" spans="1:15" x14ac:dyDescent="0.25">
      <c r="A118" s="9"/>
      <c r="B118" s="9"/>
      <c r="C118" s="9"/>
      <c r="N118" s="9"/>
      <c r="O118" s="11"/>
    </row>
    <row r="119" spans="1:15" x14ac:dyDescent="0.25">
      <c r="B119" s="9"/>
      <c r="O119" s="9"/>
    </row>
    <row r="120" spans="1:15" x14ac:dyDescent="0.25">
      <c r="B120" s="9"/>
      <c r="C120" s="9"/>
      <c r="O120" s="9"/>
    </row>
    <row r="121" spans="1:15" x14ac:dyDescent="0.25">
      <c r="B121" s="9"/>
      <c r="C121" s="9"/>
      <c r="O121" s="9"/>
    </row>
    <row r="122" spans="1:15" x14ac:dyDescent="0.25">
      <c r="B122" s="9"/>
      <c r="C122" s="9"/>
      <c r="O122" s="9"/>
    </row>
    <row r="123" spans="1:15" x14ac:dyDescent="0.25">
      <c r="B123" s="9"/>
      <c r="C123" s="9"/>
      <c r="O123" s="9"/>
    </row>
    <row r="124" spans="1:15" x14ac:dyDescent="0.25">
      <c r="B124" s="9"/>
      <c r="C124" s="9"/>
      <c r="D124" s="9"/>
      <c r="E124" s="9"/>
      <c r="F124" s="9"/>
      <c r="G124" s="7"/>
      <c r="H124" s="9"/>
      <c r="I124" s="9"/>
      <c r="J124" s="9"/>
      <c r="K124" s="9"/>
      <c r="L124" s="9"/>
      <c r="M124" s="9"/>
      <c r="O124" s="9"/>
    </row>
    <row r="125" spans="1:15" x14ac:dyDescent="0.25">
      <c r="B125" s="9"/>
      <c r="C125" s="9"/>
      <c r="O125" s="9"/>
    </row>
    <row r="126" spans="1:15" x14ac:dyDescent="0.25">
      <c r="B126" s="9"/>
      <c r="C126" s="9"/>
      <c r="O126" s="9"/>
    </row>
    <row r="127" spans="1:15" x14ac:dyDescent="0.25">
      <c r="B127" s="9"/>
      <c r="O127" s="9"/>
    </row>
    <row r="128" spans="1:15" x14ac:dyDescent="0.25">
      <c r="B128" s="9"/>
      <c r="O128" s="9"/>
    </row>
    <row r="129" spans="2:15" x14ac:dyDescent="0.25">
      <c r="B129" s="9"/>
      <c r="O129" s="9"/>
    </row>
    <row r="130" spans="2:15" x14ac:dyDescent="0.25">
      <c r="B130" s="9"/>
      <c r="C130" s="9"/>
      <c r="O130" s="9"/>
    </row>
    <row r="131" spans="2:15" x14ac:dyDescent="0.25">
      <c r="B131" s="9"/>
      <c r="C131" s="9"/>
      <c r="O131" s="9"/>
    </row>
    <row r="132" spans="2:15" x14ac:dyDescent="0.25">
      <c r="B132" s="9"/>
      <c r="C132" s="9"/>
      <c r="O132" s="9"/>
    </row>
    <row r="133" spans="2:15" x14ac:dyDescent="0.25">
      <c r="B133" s="9"/>
      <c r="C133" s="9"/>
      <c r="O133" s="9"/>
    </row>
    <row r="134" spans="2:15" x14ac:dyDescent="0.25">
      <c r="B134" s="9"/>
      <c r="C134" s="9"/>
      <c r="O134" s="9"/>
    </row>
    <row r="135" spans="2:15" x14ac:dyDescent="0.25">
      <c r="B135" s="9"/>
      <c r="C135" s="9"/>
      <c r="O135" s="9"/>
    </row>
    <row r="136" spans="2:15" x14ac:dyDescent="0.25">
      <c r="B136" s="9"/>
      <c r="C136" s="9"/>
      <c r="O136" s="9"/>
    </row>
    <row r="137" spans="2:15" x14ac:dyDescent="0.25">
      <c r="B137" s="9"/>
      <c r="C137" s="9"/>
      <c r="O137" s="9"/>
    </row>
    <row r="138" spans="2:15" x14ac:dyDescent="0.25">
      <c r="B138" s="9"/>
      <c r="C138" s="9"/>
      <c r="O138" s="9"/>
    </row>
    <row r="139" spans="2:15" x14ac:dyDescent="0.25">
      <c r="B139" s="9"/>
      <c r="C139" s="9"/>
      <c r="O139" s="9"/>
    </row>
    <row r="140" spans="2:15" x14ac:dyDescent="0.25">
      <c r="B140" s="9"/>
      <c r="C140" s="9"/>
      <c r="O140" s="9"/>
    </row>
    <row r="141" spans="2:15" x14ac:dyDescent="0.25">
      <c r="B141" s="9"/>
      <c r="C141" s="9"/>
      <c r="O141" s="9"/>
    </row>
    <row r="142" spans="2:15" x14ac:dyDescent="0.25">
      <c r="B142" s="9"/>
      <c r="C142" s="9"/>
      <c r="O142" s="9"/>
    </row>
    <row r="143" spans="2:15" x14ac:dyDescent="0.25">
      <c r="B143" s="9"/>
      <c r="C143" s="9"/>
      <c r="O143" s="9"/>
    </row>
    <row r="144" spans="2:15" x14ac:dyDescent="0.25">
      <c r="B144" s="9"/>
      <c r="C144" s="9"/>
      <c r="O144" s="9"/>
    </row>
    <row r="145" spans="2:15" x14ac:dyDescent="0.25">
      <c r="B145" s="9"/>
      <c r="C145" s="9"/>
      <c r="D145" s="9"/>
      <c r="E145" s="9"/>
      <c r="F145" s="9"/>
      <c r="G145" s="7"/>
      <c r="H145" s="9"/>
      <c r="I145" s="9"/>
      <c r="J145" s="9"/>
      <c r="K145" s="9"/>
      <c r="L145" s="9"/>
      <c r="M145" s="9"/>
      <c r="O145" s="9"/>
    </row>
    <row r="146" spans="2:15" x14ac:dyDescent="0.25">
      <c r="B146" s="9"/>
      <c r="C146" s="9"/>
      <c r="O146" s="9"/>
    </row>
    <row r="147" spans="2:15" x14ac:dyDescent="0.25">
      <c r="B147" s="9"/>
      <c r="C147" s="9"/>
      <c r="O147" s="9"/>
    </row>
    <row r="148" spans="2:15" x14ac:dyDescent="0.25">
      <c r="B148" s="9"/>
      <c r="C148" s="9"/>
      <c r="O148" s="9"/>
    </row>
    <row r="149" spans="2:15" x14ac:dyDescent="0.25">
      <c r="B149" s="9"/>
      <c r="C149" s="9"/>
      <c r="O149" s="9"/>
    </row>
    <row r="150" spans="2:15" x14ac:dyDescent="0.25">
      <c r="B150" s="9"/>
      <c r="C150" s="9"/>
      <c r="O150" s="9"/>
    </row>
    <row r="151" spans="2:15" x14ac:dyDescent="0.25">
      <c r="B151" s="9"/>
      <c r="C151" s="9"/>
      <c r="O151" s="9"/>
    </row>
    <row r="152" spans="2:15" x14ac:dyDescent="0.25">
      <c r="B152" s="9"/>
      <c r="C152" s="9"/>
      <c r="O152" s="9"/>
    </row>
    <row r="153" spans="2:15" x14ac:dyDescent="0.25">
      <c r="B153" s="9"/>
      <c r="C153" s="9"/>
      <c r="O153" s="9"/>
    </row>
    <row r="154" spans="2:15" x14ac:dyDescent="0.25">
      <c r="B154" s="9"/>
      <c r="C154" s="9"/>
      <c r="O154" s="9"/>
    </row>
    <row r="155" spans="2:15" x14ac:dyDescent="0.25">
      <c r="B155" s="9"/>
      <c r="C155" s="9"/>
      <c r="O155" s="9"/>
    </row>
    <row r="156" spans="2:15" x14ac:dyDescent="0.25">
      <c r="B156" s="9"/>
      <c r="C156" s="9"/>
      <c r="O156" s="9"/>
    </row>
    <row r="157" spans="2:15" x14ac:dyDescent="0.25">
      <c r="B157" s="9"/>
      <c r="C157" s="9"/>
      <c r="O157" s="9"/>
    </row>
    <row r="158" spans="2:15" x14ac:dyDescent="0.25">
      <c r="B158" s="9"/>
      <c r="C158" s="9"/>
      <c r="O158" s="2"/>
    </row>
    <row r="159" spans="2:15" x14ac:dyDescent="0.25">
      <c r="B159" s="9"/>
      <c r="C159" s="9"/>
      <c r="O159" s="2"/>
    </row>
    <row r="160" spans="2:15" x14ac:dyDescent="0.25">
      <c r="B160" s="9"/>
      <c r="C160" s="9"/>
      <c r="O160" s="2"/>
    </row>
    <row r="161" spans="2:15" x14ac:dyDescent="0.25">
      <c r="B161" s="9"/>
      <c r="C161" s="9"/>
      <c r="O161" s="2"/>
    </row>
    <row r="162" spans="2:15" x14ac:dyDescent="0.25">
      <c r="B162" s="9"/>
      <c r="C162" s="9"/>
      <c r="O162" s="1"/>
    </row>
    <row r="163" spans="2:15" x14ac:dyDescent="0.25">
      <c r="B163" s="9"/>
      <c r="C163" s="9"/>
      <c r="O163" s="1"/>
    </row>
    <row r="164" spans="2:15" x14ac:dyDescent="0.25">
      <c r="B164" s="9"/>
      <c r="C164" s="9"/>
      <c r="O164" s="1"/>
    </row>
    <row r="165" spans="2:15" x14ac:dyDescent="0.25">
      <c r="B165" s="9"/>
      <c r="C165" s="9"/>
      <c r="O165" s="1"/>
    </row>
    <row r="166" spans="2:15" x14ac:dyDescent="0.25">
      <c r="B166" s="9"/>
      <c r="C166" s="9"/>
      <c r="O166" s="9"/>
    </row>
    <row r="167" spans="2:15" x14ac:dyDescent="0.25">
      <c r="B167" s="9"/>
      <c r="C167" s="9"/>
      <c r="O167" s="9"/>
    </row>
    <row r="168" spans="2:15" x14ac:dyDescent="0.25">
      <c r="B168" s="9"/>
      <c r="C168" s="9"/>
      <c r="L168" s="9"/>
      <c r="M168" s="1"/>
      <c r="O168" s="9"/>
    </row>
    <row r="169" spans="2:15" x14ac:dyDescent="0.25">
      <c r="B169" s="9"/>
      <c r="C169" s="9"/>
      <c r="L169" s="9"/>
      <c r="M169" s="9"/>
      <c r="O169" s="9"/>
    </row>
    <row r="170" spans="2:15" x14ac:dyDescent="0.25">
      <c r="B170" s="9"/>
      <c r="C170" s="9"/>
      <c r="L170" s="9"/>
      <c r="M170" s="9"/>
      <c r="O170" s="9"/>
    </row>
    <row r="171" spans="2:15" x14ac:dyDescent="0.25">
      <c r="B171" s="9"/>
      <c r="C171" s="9"/>
      <c r="L171" s="9"/>
      <c r="M171" s="9"/>
      <c r="O171" s="9"/>
    </row>
    <row r="172" spans="2:15" x14ac:dyDescent="0.25">
      <c r="B172" s="9"/>
      <c r="C172" s="9"/>
      <c r="L172" s="9"/>
      <c r="M172" s="9"/>
      <c r="O172" s="9"/>
    </row>
    <row r="173" spans="2:15" x14ac:dyDescent="0.25">
      <c r="B173" s="9"/>
      <c r="C173" s="9"/>
      <c r="L173" s="9"/>
      <c r="M173" s="9"/>
      <c r="O173" s="9"/>
    </row>
    <row r="174" spans="2:15" x14ac:dyDescent="0.25">
      <c r="B174" s="9"/>
      <c r="C174" s="9"/>
      <c r="L174" s="9"/>
      <c r="M174" s="9"/>
      <c r="N174" s="9"/>
      <c r="O174" s="9"/>
    </row>
    <row r="175" spans="2:15" x14ac:dyDescent="0.25">
      <c r="B175" s="9"/>
      <c r="C175" s="9"/>
      <c r="L175" s="9"/>
      <c r="M175" s="9"/>
      <c r="N175" s="9"/>
      <c r="O175" s="9"/>
    </row>
    <row r="176" spans="2:15" x14ac:dyDescent="0.25">
      <c r="B176" s="9"/>
      <c r="C176" s="9"/>
      <c r="L176" s="9"/>
      <c r="M176" s="9"/>
      <c r="O176" s="9"/>
    </row>
    <row r="177" spans="2:15" x14ac:dyDescent="0.25">
      <c r="B177" s="9"/>
      <c r="C177" s="9"/>
      <c r="L177" s="9"/>
      <c r="M177" s="9"/>
      <c r="O177" s="9"/>
    </row>
    <row r="178" spans="2:15" x14ac:dyDescent="0.25">
      <c r="B178" s="9"/>
      <c r="C178" s="9"/>
      <c r="H178" s="9"/>
      <c r="I178" s="9"/>
      <c r="J178" s="9"/>
      <c r="K178" s="9"/>
      <c r="L178" s="9"/>
    </row>
    <row r="179" spans="2:15" x14ac:dyDescent="0.25">
      <c r="B179" s="9"/>
      <c r="C179" s="9"/>
      <c r="H179" s="9"/>
      <c r="I179" s="9"/>
      <c r="J179" s="9"/>
      <c r="K179" s="9"/>
      <c r="L179" s="9"/>
    </row>
    <row r="180" spans="2:15" x14ac:dyDescent="0.25">
      <c r="B180" s="9"/>
      <c r="C180" s="9"/>
      <c r="H180" s="9"/>
      <c r="I180" s="9"/>
      <c r="J180" s="9"/>
      <c r="K180" s="9"/>
      <c r="L180" s="9"/>
    </row>
    <row r="181" spans="2:15" x14ac:dyDescent="0.25">
      <c r="B181" s="9"/>
      <c r="C181" s="9"/>
      <c r="H181" s="9"/>
      <c r="I181" s="9"/>
      <c r="J181" s="9"/>
      <c r="K181" s="9"/>
      <c r="L181" s="9"/>
    </row>
    <row r="182" spans="2:15" x14ac:dyDescent="0.25">
      <c r="B182" s="9"/>
      <c r="C182" s="9"/>
      <c r="H182" s="9"/>
      <c r="I182" s="9"/>
      <c r="J182" s="9"/>
      <c r="K182" s="9"/>
      <c r="L182" s="9"/>
    </row>
    <row r="183" spans="2:15" x14ac:dyDescent="0.25">
      <c r="B183" s="9"/>
      <c r="C183" s="9"/>
      <c r="L183" s="9"/>
    </row>
    <row r="184" spans="2:15" x14ac:dyDescent="0.25">
      <c r="B184" s="9"/>
      <c r="C184" s="9"/>
      <c r="D184" s="6"/>
      <c r="L184" s="9"/>
    </row>
    <row r="185" spans="2:15" x14ac:dyDescent="0.25">
      <c r="B185" s="9"/>
      <c r="C185" s="9"/>
      <c r="D185" s="6"/>
      <c r="L185" s="9"/>
    </row>
    <row r="186" spans="2:15" x14ac:dyDescent="0.25">
      <c r="B186" s="9"/>
      <c r="C186" s="9"/>
      <c r="D186" s="6"/>
      <c r="L186" s="9"/>
    </row>
    <row r="187" spans="2:15" x14ac:dyDescent="0.25">
      <c r="B187" s="9"/>
      <c r="C187" s="9"/>
      <c r="D187" s="6"/>
      <c r="L187" s="9"/>
    </row>
    <row r="188" spans="2:15" x14ac:dyDescent="0.25">
      <c r="B188" s="9"/>
      <c r="C188" s="9"/>
      <c r="D188" s="6"/>
      <c r="L188" s="9"/>
    </row>
    <row r="189" spans="2:15" x14ac:dyDescent="0.25">
      <c r="B189" s="9"/>
      <c r="C189" s="9"/>
      <c r="D189" s="9"/>
      <c r="E189" s="9"/>
      <c r="F189" s="9"/>
      <c r="L189" s="9"/>
      <c r="M189" s="9"/>
    </row>
    <row r="190" spans="2:15" x14ac:dyDescent="0.25">
      <c r="B190" s="9"/>
      <c r="C190" s="9"/>
      <c r="L190" s="9"/>
      <c r="M190" s="9"/>
      <c r="O190" s="9"/>
    </row>
    <row r="191" spans="2:15" x14ac:dyDescent="0.25">
      <c r="B191" s="9"/>
      <c r="C191" s="9"/>
      <c r="L191" s="9"/>
      <c r="M191" s="9"/>
      <c r="O191" s="9"/>
    </row>
    <row r="192" spans="2:15" x14ac:dyDescent="0.25">
      <c r="B192" s="9"/>
      <c r="C192" s="9"/>
      <c r="L192" s="9"/>
      <c r="M192" s="9"/>
      <c r="O192" s="9"/>
    </row>
    <row r="193" spans="2:15" x14ac:dyDescent="0.25">
      <c r="B193" s="9"/>
      <c r="C193" s="9"/>
      <c r="L193" s="9"/>
      <c r="M193" s="9"/>
      <c r="O193" s="9"/>
    </row>
    <row r="194" spans="2:15" x14ac:dyDescent="0.25">
      <c r="B194" s="9"/>
      <c r="C194" s="9"/>
      <c r="L194" s="9"/>
      <c r="M194" s="9"/>
      <c r="O194" s="9"/>
    </row>
    <row r="195" spans="2:15" x14ac:dyDescent="0.25">
      <c r="B195" s="9"/>
      <c r="C195" s="9"/>
      <c r="L195" s="9"/>
      <c r="M195" s="9"/>
      <c r="O195" s="9"/>
    </row>
    <row r="196" spans="2:15" x14ac:dyDescent="0.25">
      <c r="B196" s="9"/>
      <c r="C196" s="9"/>
      <c r="L196" s="9"/>
      <c r="M196" s="9"/>
      <c r="O196" s="9"/>
    </row>
    <row r="197" spans="2:15" x14ac:dyDescent="0.25">
      <c r="B197" s="9"/>
      <c r="C197" s="9"/>
      <c r="L197" s="9"/>
      <c r="M197" s="9"/>
      <c r="O197" s="9"/>
    </row>
    <row r="198" spans="2:15" x14ac:dyDescent="0.25">
      <c r="B198" s="9"/>
      <c r="C198" s="9"/>
      <c r="L198" s="9"/>
      <c r="M198" s="9"/>
      <c r="O198" s="9"/>
    </row>
    <row r="199" spans="2:15" x14ac:dyDescent="0.25">
      <c r="B199" s="9"/>
      <c r="C199" s="9"/>
      <c r="L199" s="9"/>
      <c r="M199" s="9"/>
      <c r="O199" s="9"/>
    </row>
    <row r="200" spans="2:15" x14ac:dyDescent="0.25">
      <c r="B200" s="9"/>
      <c r="C200" s="9"/>
      <c r="L200" s="9"/>
      <c r="M200" s="9"/>
      <c r="O200" s="9"/>
    </row>
    <row r="201" spans="2:15" x14ac:dyDescent="0.25">
      <c r="B201" s="9"/>
      <c r="C201" s="9"/>
      <c r="L201" s="9"/>
      <c r="M201" s="9"/>
      <c r="O201" s="9"/>
    </row>
    <row r="202" spans="2:15" x14ac:dyDescent="0.25">
      <c r="B202" s="9"/>
      <c r="C202" s="9"/>
      <c r="L202" s="9"/>
      <c r="M202" s="9"/>
      <c r="O202" s="9"/>
    </row>
    <row r="203" spans="2:15" x14ac:dyDescent="0.25">
      <c r="B203" s="9"/>
      <c r="C203" s="9"/>
      <c r="L203" s="9"/>
      <c r="M203" s="9"/>
      <c r="O203" s="9"/>
    </row>
    <row r="204" spans="2:15" x14ac:dyDescent="0.25">
      <c r="B204" s="9"/>
      <c r="C204" s="9"/>
      <c r="L204" s="9"/>
      <c r="M204" s="9"/>
      <c r="O204" s="9"/>
    </row>
    <row r="205" spans="2:15" x14ac:dyDescent="0.25">
      <c r="B205" s="9"/>
      <c r="C205" s="9"/>
      <c r="L205" s="9"/>
      <c r="M205" s="9"/>
      <c r="O205" s="9"/>
    </row>
    <row r="206" spans="2:15" x14ac:dyDescent="0.25">
      <c r="B206" s="9"/>
      <c r="C206" s="9"/>
      <c r="L206" s="9"/>
      <c r="M206" s="9"/>
      <c r="O206" s="9"/>
    </row>
    <row r="207" spans="2:15" x14ac:dyDescent="0.25">
      <c r="B207" s="9"/>
      <c r="C207" s="9"/>
      <c r="L207" s="9"/>
      <c r="O207" s="9"/>
    </row>
    <row r="208" spans="2:15" x14ac:dyDescent="0.25">
      <c r="B208" s="9"/>
      <c r="C208" s="9"/>
      <c r="L208" s="9"/>
      <c r="O208" s="9"/>
    </row>
    <row r="209" spans="2:17" x14ac:dyDescent="0.25">
      <c r="B209" s="9"/>
      <c r="C209" s="9"/>
      <c r="L209" s="9"/>
      <c r="M209" s="9"/>
      <c r="O209" s="9"/>
    </row>
    <row r="210" spans="2:17" x14ac:dyDescent="0.25">
      <c r="B210" s="9"/>
      <c r="C210" s="9"/>
      <c r="L210" s="9"/>
      <c r="M210" s="9"/>
      <c r="O210" s="9"/>
    </row>
    <row r="211" spans="2:17" x14ac:dyDescent="0.25">
      <c r="B211" s="9"/>
      <c r="C211" s="9"/>
      <c r="L211" s="9"/>
      <c r="M211" s="9"/>
      <c r="O211" s="9"/>
    </row>
    <row r="212" spans="2:17" x14ac:dyDescent="0.25">
      <c r="B212" s="9"/>
      <c r="C212" s="9"/>
      <c r="L212" s="9"/>
      <c r="M212" s="1"/>
      <c r="O212" s="9"/>
    </row>
    <row r="213" spans="2:17" x14ac:dyDescent="0.25">
      <c r="B213" s="9"/>
      <c r="C213" s="9"/>
      <c r="L213" s="9"/>
      <c r="M213" s="1"/>
      <c r="O213" s="9"/>
    </row>
    <row r="214" spans="2:17" x14ac:dyDescent="0.25">
      <c r="B214" s="9"/>
      <c r="C214" s="9"/>
      <c r="L214" s="9"/>
      <c r="M214" s="1"/>
      <c r="O214" s="9"/>
    </row>
    <row r="215" spans="2:17" x14ac:dyDescent="0.25">
      <c r="B215" s="9"/>
      <c r="C215" s="9"/>
      <c r="L215" s="9"/>
      <c r="M215" s="1"/>
      <c r="O215" s="9"/>
    </row>
    <row r="216" spans="2:17" x14ac:dyDescent="0.25">
      <c r="B216" s="9"/>
      <c r="C216" s="9"/>
      <c r="D216" s="9"/>
      <c r="E216" s="9"/>
      <c r="F216" s="9"/>
      <c r="G216" s="7"/>
      <c r="H216" s="9"/>
      <c r="I216" s="9"/>
      <c r="J216" s="9"/>
      <c r="K216" s="9"/>
      <c r="L216" s="9"/>
      <c r="M216" s="9"/>
      <c r="O216" s="9"/>
    </row>
    <row r="217" spans="2:17" x14ac:dyDescent="0.25">
      <c r="B217" s="9"/>
      <c r="C217" s="9"/>
      <c r="L217" s="9"/>
      <c r="M217" s="9"/>
      <c r="O217" s="9"/>
    </row>
    <row r="218" spans="2:17" x14ac:dyDescent="0.25">
      <c r="B218" s="9"/>
      <c r="C218" s="9"/>
      <c r="L218" s="9"/>
      <c r="M218" s="9"/>
      <c r="O218" s="9"/>
    </row>
    <row r="219" spans="2:17" x14ac:dyDescent="0.25">
      <c r="B219" s="9"/>
      <c r="C219" s="9"/>
      <c r="L219" s="9"/>
      <c r="M219" s="9"/>
      <c r="O219" s="9"/>
    </row>
    <row r="220" spans="2:17" x14ac:dyDescent="0.25">
      <c r="B220" s="9"/>
      <c r="C220" s="9"/>
      <c r="L220" s="9"/>
      <c r="M220" s="9"/>
      <c r="O220" s="9"/>
    </row>
    <row r="221" spans="2:17" x14ac:dyDescent="0.25">
      <c r="B221" s="9"/>
      <c r="C221" s="9"/>
      <c r="E221" s="9"/>
      <c r="F221" s="9"/>
      <c r="H221" s="9"/>
      <c r="I221" s="9"/>
      <c r="J221" s="9"/>
      <c r="K221" s="9"/>
      <c r="L221" s="9"/>
      <c r="M221" s="9"/>
      <c r="O221" s="9"/>
    </row>
    <row r="222" spans="2:17" x14ac:dyDescent="0.25">
      <c r="B222" s="9"/>
      <c r="C222" s="9"/>
      <c r="L222" s="9"/>
      <c r="M222" s="9"/>
      <c r="O222" s="9"/>
    </row>
    <row r="223" spans="2:17" x14ac:dyDescent="0.25">
      <c r="B223" s="9"/>
      <c r="C223" s="9"/>
      <c r="L223" s="9"/>
      <c r="M223" s="9"/>
      <c r="O223" s="9"/>
      <c r="P223" s="8" t="e">
        <f t="shared" ref="P223:P286" ca="1" si="0">dispColorIndex(B223)</f>
        <v>#NAME?</v>
      </c>
      <c r="Q223" s="8" t="str">
        <f t="shared" ref="Q223:Q286" si="1">IF(B223="Implemented", CONCATENATE("&lt;row&gt;&lt;cell&gt;",N223,"&lt;/cell&gt;&lt;cell&gt;",L223,"&lt;/cell&gt;&lt;cell&gt;",M223,"&lt;/cell&gt;&lt;/row&gt;"),"")</f>
        <v/>
      </c>
    </row>
    <row r="224" spans="2:17" x14ac:dyDescent="0.25">
      <c r="B224" s="9"/>
      <c r="C224" s="9"/>
      <c r="L224" s="9"/>
      <c r="M224" s="9"/>
      <c r="O224" s="9"/>
      <c r="P224" s="8" t="e">
        <f t="shared" ca="1" si="0"/>
        <v>#NAME?</v>
      </c>
      <c r="Q224" s="8" t="str">
        <f t="shared" si="1"/>
        <v/>
      </c>
    </row>
    <row r="225" spans="2:17" x14ac:dyDescent="0.25">
      <c r="B225" s="9"/>
      <c r="C225" s="9"/>
      <c r="L225" s="9"/>
      <c r="M225" s="9"/>
      <c r="O225" s="9"/>
      <c r="P225" s="8" t="e">
        <f t="shared" ca="1" si="0"/>
        <v>#NAME?</v>
      </c>
      <c r="Q225" s="8" t="str">
        <f t="shared" si="1"/>
        <v/>
      </c>
    </row>
    <row r="226" spans="2:17" x14ac:dyDescent="0.25">
      <c r="B226" s="9"/>
      <c r="C226" s="9"/>
      <c r="L226" s="9"/>
      <c r="M226" s="9"/>
      <c r="O226" s="9"/>
      <c r="P226" s="8" t="e">
        <f t="shared" ca="1" si="0"/>
        <v>#NAME?</v>
      </c>
      <c r="Q226" s="8" t="str">
        <f t="shared" si="1"/>
        <v/>
      </c>
    </row>
    <row r="227" spans="2:17" x14ac:dyDescent="0.25">
      <c r="B227" s="9"/>
      <c r="C227" s="9"/>
      <c r="L227" s="9"/>
      <c r="M227" s="9"/>
      <c r="O227" s="9"/>
      <c r="P227" s="8" t="e">
        <f t="shared" ca="1" si="0"/>
        <v>#NAME?</v>
      </c>
      <c r="Q227" s="8" t="str">
        <f t="shared" si="1"/>
        <v/>
      </c>
    </row>
    <row r="228" spans="2:17" x14ac:dyDescent="0.25">
      <c r="B228" s="9"/>
      <c r="C228" s="9"/>
      <c r="L228" s="9"/>
      <c r="M228" s="9"/>
      <c r="O228" s="9"/>
      <c r="P228" s="8" t="e">
        <f t="shared" ca="1" si="0"/>
        <v>#NAME?</v>
      </c>
      <c r="Q228" s="8" t="str">
        <f t="shared" si="1"/>
        <v/>
      </c>
    </row>
    <row r="229" spans="2:17" x14ac:dyDescent="0.25">
      <c r="B229" s="9"/>
      <c r="C229" s="9"/>
      <c r="L229" s="9"/>
      <c r="M229" s="9"/>
      <c r="O229" s="9"/>
      <c r="P229" s="8" t="e">
        <f t="shared" ca="1" si="0"/>
        <v>#NAME?</v>
      </c>
      <c r="Q229" s="8" t="str">
        <f t="shared" si="1"/>
        <v/>
      </c>
    </row>
    <row r="230" spans="2:17" x14ac:dyDescent="0.25">
      <c r="B230" s="9"/>
      <c r="C230" s="9"/>
      <c r="L230" s="9"/>
      <c r="M230" s="9"/>
      <c r="O230" s="9"/>
      <c r="P230" s="8" t="e">
        <f t="shared" ca="1" si="0"/>
        <v>#NAME?</v>
      </c>
      <c r="Q230" s="8" t="str">
        <f t="shared" si="1"/>
        <v/>
      </c>
    </row>
    <row r="231" spans="2:17" x14ac:dyDescent="0.25">
      <c r="B231" s="9"/>
      <c r="C231" s="9"/>
      <c r="L231" s="9"/>
      <c r="M231" s="9"/>
      <c r="O231" s="9"/>
      <c r="P231" s="8" t="e">
        <f t="shared" ca="1" si="0"/>
        <v>#NAME?</v>
      </c>
      <c r="Q231" s="8" t="str">
        <f t="shared" si="1"/>
        <v/>
      </c>
    </row>
    <row r="232" spans="2:17" x14ac:dyDescent="0.25">
      <c r="B232" s="9"/>
      <c r="C232" s="9"/>
      <c r="L232" s="9"/>
      <c r="M232" s="9"/>
      <c r="O232" s="9"/>
      <c r="P232" s="8" t="e">
        <f t="shared" ca="1" si="0"/>
        <v>#NAME?</v>
      </c>
      <c r="Q232" s="8" t="str">
        <f t="shared" si="1"/>
        <v/>
      </c>
    </row>
    <row r="233" spans="2:17" x14ac:dyDescent="0.25">
      <c r="B233" s="9"/>
      <c r="C233" s="9"/>
      <c r="L233" s="9"/>
      <c r="M233" s="9"/>
      <c r="O233" s="9"/>
      <c r="P233" s="8" t="e">
        <f t="shared" ca="1" si="0"/>
        <v>#NAME?</v>
      </c>
      <c r="Q233" s="8" t="str">
        <f t="shared" si="1"/>
        <v/>
      </c>
    </row>
    <row r="234" spans="2:17" x14ac:dyDescent="0.25">
      <c r="B234" s="9"/>
      <c r="C234" s="9"/>
      <c r="L234" s="9"/>
      <c r="M234" s="9"/>
      <c r="O234" s="9"/>
      <c r="P234" s="8" t="e">
        <f t="shared" ca="1" si="0"/>
        <v>#NAME?</v>
      </c>
      <c r="Q234" s="8" t="str">
        <f t="shared" si="1"/>
        <v/>
      </c>
    </row>
    <row r="235" spans="2:17" x14ac:dyDescent="0.25">
      <c r="B235" s="9"/>
      <c r="C235" s="9"/>
      <c r="L235" s="9"/>
      <c r="M235" s="9"/>
      <c r="O235" s="9"/>
      <c r="P235" s="8" t="e">
        <f t="shared" ca="1" si="0"/>
        <v>#NAME?</v>
      </c>
      <c r="Q235" s="8" t="str">
        <f t="shared" si="1"/>
        <v/>
      </c>
    </row>
    <row r="236" spans="2:17" x14ac:dyDescent="0.25">
      <c r="B236" s="9"/>
      <c r="C236" s="9"/>
      <c r="L236" s="9"/>
      <c r="M236" s="9"/>
      <c r="O236" s="9"/>
      <c r="P236" s="8" t="e">
        <f t="shared" ca="1" si="0"/>
        <v>#NAME?</v>
      </c>
      <c r="Q236" s="8" t="str">
        <f t="shared" si="1"/>
        <v/>
      </c>
    </row>
    <row r="237" spans="2:17" x14ac:dyDescent="0.25">
      <c r="B237" s="9"/>
      <c r="C237" s="9"/>
      <c r="L237" s="9"/>
      <c r="M237" s="9"/>
      <c r="O237" s="9"/>
      <c r="P237" s="8" t="e">
        <f t="shared" ca="1" si="0"/>
        <v>#NAME?</v>
      </c>
      <c r="Q237" s="8" t="str">
        <f t="shared" si="1"/>
        <v/>
      </c>
    </row>
    <row r="238" spans="2:17" x14ac:dyDescent="0.25">
      <c r="B238" s="9"/>
      <c r="C238" s="9"/>
      <c r="L238" s="9"/>
      <c r="M238" s="9"/>
      <c r="O238" s="9"/>
      <c r="P238" s="8" t="e">
        <f t="shared" ca="1" si="0"/>
        <v>#NAME?</v>
      </c>
      <c r="Q238" s="8" t="str">
        <f t="shared" si="1"/>
        <v/>
      </c>
    </row>
    <row r="239" spans="2:17" x14ac:dyDescent="0.25">
      <c r="B239" s="9"/>
      <c r="C239" s="9"/>
      <c r="L239" s="9"/>
      <c r="M239" s="9"/>
      <c r="O239" s="9"/>
      <c r="P239" s="8" t="e">
        <f t="shared" ca="1" si="0"/>
        <v>#NAME?</v>
      </c>
      <c r="Q239" s="8" t="str">
        <f t="shared" si="1"/>
        <v/>
      </c>
    </row>
    <row r="240" spans="2:17" x14ac:dyDescent="0.25">
      <c r="B240" s="9"/>
      <c r="C240" s="9"/>
      <c r="L240" s="9"/>
      <c r="M240" s="9"/>
      <c r="O240" s="9"/>
      <c r="P240" s="8" t="e">
        <f t="shared" ca="1" si="0"/>
        <v>#NAME?</v>
      </c>
      <c r="Q240" s="8" t="str">
        <f t="shared" si="1"/>
        <v/>
      </c>
    </row>
    <row r="241" spans="2:17" x14ac:dyDescent="0.25">
      <c r="B241" s="9"/>
      <c r="C241" s="9"/>
      <c r="L241" s="9"/>
      <c r="M241" s="9"/>
      <c r="O241" s="9"/>
      <c r="P241" s="8" t="e">
        <f t="shared" ca="1" si="0"/>
        <v>#NAME?</v>
      </c>
      <c r="Q241" s="8" t="str">
        <f t="shared" si="1"/>
        <v/>
      </c>
    </row>
    <row r="242" spans="2:17" x14ac:dyDescent="0.25">
      <c r="B242" s="9"/>
      <c r="C242" s="9"/>
      <c r="D242" s="9"/>
      <c r="E242" s="9"/>
      <c r="F242" s="9"/>
      <c r="G242" s="7"/>
      <c r="H242" s="9"/>
      <c r="I242" s="9"/>
      <c r="J242" s="9"/>
      <c r="K242" s="9"/>
      <c r="L242" s="9"/>
      <c r="M242" s="9"/>
      <c r="O242" s="9"/>
      <c r="P242" s="8" t="e">
        <f t="shared" ca="1" si="0"/>
        <v>#NAME?</v>
      </c>
      <c r="Q242" s="8" t="str">
        <f t="shared" si="1"/>
        <v/>
      </c>
    </row>
    <row r="243" spans="2:17" x14ac:dyDescent="0.25">
      <c r="B243" s="9"/>
      <c r="C243" s="9"/>
      <c r="L243" s="9"/>
      <c r="M243" s="9"/>
      <c r="O243" s="9"/>
      <c r="P243" s="8" t="e">
        <f t="shared" ca="1" si="0"/>
        <v>#NAME?</v>
      </c>
      <c r="Q243" s="8" t="str">
        <f t="shared" si="1"/>
        <v/>
      </c>
    </row>
    <row r="244" spans="2:17" x14ac:dyDescent="0.25">
      <c r="B244" s="9"/>
      <c r="C244" s="9"/>
      <c r="L244" s="9"/>
      <c r="M244" s="9"/>
      <c r="O244" s="9"/>
      <c r="P244" s="8" t="e">
        <f t="shared" ca="1" si="0"/>
        <v>#NAME?</v>
      </c>
      <c r="Q244" s="8" t="str">
        <f t="shared" si="1"/>
        <v/>
      </c>
    </row>
    <row r="245" spans="2:17" x14ac:dyDescent="0.25">
      <c r="B245" s="9"/>
      <c r="C245" s="9"/>
      <c r="L245" s="9"/>
      <c r="M245" s="9"/>
      <c r="O245" s="9"/>
      <c r="P245" s="8" t="e">
        <f t="shared" ca="1" si="0"/>
        <v>#NAME?</v>
      </c>
      <c r="Q245" s="8" t="str">
        <f t="shared" si="1"/>
        <v/>
      </c>
    </row>
    <row r="246" spans="2:17" x14ac:dyDescent="0.25">
      <c r="B246" s="9"/>
      <c r="C246" s="9"/>
      <c r="L246" s="9"/>
      <c r="M246" s="9"/>
      <c r="O246" s="9"/>
      <c r="P246" s="8" t="e">
        <f t="shared" ca="1" si="0"/>
        <v>#NAME?</v>
      </c>
      <c r="Q246" s="8" t="str">
        <f t="shared" si="1"/>
        <v/>
      </c>
    </row>
    <row r="247" spans="2:17" x14ac:dyDescent="0.25">
      <c r="B247" s="9"/>
      <c r="C247" s="9"/>
      <c r="L247" s="9"/>
      <c r="M247" s="9"/>
      <c r="O247" s="9"/>
      <c r="P247" s="8" t="e">
        <f t="shared" ca="1" si="0"/>
        <v>#NAME?</v>
      </c>
      <c r="Q247" s="8" t="str">
        <f t="shared" si="1"/>
        <v/>
      </c>
    </row>
    <row r="248" spans="2:17" x14ac:dyDescent="0.25">
      <c r="B248" s="9"/>
      <c r="C248" s="9"/>
      <c r="L248" s="9"/>
      <c r="M248" s="9"/>
      <c r="O248" s="9"/>
      <c r="P248" s="8" t="e">
        <f t="shared" ca="1" si="0"/>
        <v>#NAME?</v>
      </c>
      <c r="Q248" s="8" t="str">
        <f t="shared" si="1"/>
        <v/>
      </c>
    </row>
    <row r="249" spans="2:17" x14ac:dyDescent="0.25">
      <c r="B249" s="9"/>
      <c r="C249" s="9"/>
      <c r="L249" s="9"/>
      <c r="M249" s="9"/>
      <c r="O249" s="9"/>
      <c r="P249" s="8" t="e">
        <f t="shared" ca="1" si="0"/>
        <v>#NAME?</v>
      </c>
      <c r="Q249" s="8" t="str">
        <f t="shared" si="1"/>
        <v/>
      </c>
    </row>
    <row r="250" spans="2:17" x14ac:dyDescent="0.25">
      <c r="B250" s="9"/>
      <c r="C250" s="9"/>
      <c r="L250" s="9"/>
      <c r="M250" s="9"/>
      <c r="O250" s="9"/>
      <c r="P250" s="8" t="e">
        <f t="shared" ca="1" si="0"/>
        <v>#NAME?</v>
      </c>
      <c r="Q250" s="8" t="str">
        <f t="shared" si="1"/>
        <v/>
      </c>
    </row>
    <row r="251" spans="2:17" x14ac:dyDescent="0.25">
      <c r="B251" s="9"/>
      <c r="C251" s="9"/>
      <c r="L251" s="9"/>
      <c r="M251" s="9"/>
      <c r="O251" s="9"/>
      <c r="P251" s="8" t="e">
        <f t="shared" ca="1" si="0"/>
        <v>#NAME?</v>
      </c>
      <c r="Q251" s="8" t="str">
        <f t="shared" si="1"/>
        <v/>
      </c>
    </row>
    <row r="252" spans="2:17" x14ac:dyDescent="0.25">
      <c r="B252" s="9"/>
      <c r="C252" s="9"/>
      <c r="L252" s="9"/>
      <c r="M252" s="9"/>
      <c r="O252" s="9"/>
      <c r="P252" s="8" t="e">
        <f t="shared" ca="1" si="0"/>
        <v>#NAME?</v>
      </c>
      <c r="Q252" s="8" t="str">
        <f t="shared" si="1"/>
        <v/>
      </c>
    </row>
    <row r="253" spans="2:17" x14ac:dyDescent="0.25">
      <c r="B253" s="9"/>
      <c r="C253" s="9"/>
      <c r="L253" s="9"/>
      <c r="M253" s="9"/>
      <c r="O253" s="9"/>
      <c r="P253" s="8" t="e">
        <f t="shared" ca="1" si="0"/>
        <v>#NAME?</v>
      </c>
      <c r="Q253" s="8" t="str">
        <f t="shared" si="1"/>
        <v/>
      </c>
    </row>
    <row r="254" spans="2:17" x14ac:dyDescent="0.25">
      <c r="B254" s="9"/>
      <c r="C254" s="9"/>
      <c r="L254" s="9"/>
      <c r="M254" s="9"/>
      <c r="O254" s="9"/>
      <c r="P254" s="8" t="e">
        <f t="shared" ca="1" si="0"/>
        <v>#NAME?</v>
      </c>
      <c r="Q254" s="8" t="str">
        <f t="shared" si="1"/>
        <v/>
      </c>
    </row>
    <row r="255" spans="2:17" x14ac:dyDescent="0.25">
      <c r="B255" s="9"/>
      <c r="C255" s="9"/>
      <c r="L255" s="9"/>
      <c r="M255" s="9"/>
      <c r="O255" s="9"/>
      <c r="P255" s="8" t="e">
        <f t="shared" ca="1" si="0"/>
        <v>#NAME?</v>
      </c>
      <c r="Q255" s="8" t="str">
        <f t="shared" si="1"/>
        <v/>
      </c>
    </row>
    <row r="256" spans="2:17" x14ac:dyDescent="0.25">
      <c r="B256" s="9"/>
      <c r="C256" s="9"/>
      <c r="L256" s="9"/>
      <c r="M256" s="9"/>
      <c r="O256" s="9"/>
      <c r="P256" s="8" t="e">
        <f t="shared" ca="1" si="0"/>
        <v>#NAME?</v>
      </c>
      <c r="Q256" s="8" t="str">
        <f t="shared" si="1"/>
        <v/>
      </c>
    </row>
    <row r="257" spans="2:17" x14ac:dyDescent="0.25">
      <c r="B257" s="9"/>
      <c r="C257" s="9"/>
      <c r="L257" s="9"/>
      <c r="M257" s="9"/>
      <c r="O257" s="9"/>
      <c r="P257" s="8" t="e">
        <f t="shared" ca="1" si="0"/>
        <v>#NAME?</v>
      </c>
      <c r="Q257" s="8" t="str">
        <f t="shared" si="1"/>
        <v/>
      </c>
    </row>
    <row r="258" spans="2:17" x14ac:dyDescent="0.25">
      <c r="B258" s="9"/>
      <c r="C258" s="9"/>
      <c r="L258" s="9"/>
      <c r="M258" s="9"/>
      <c r="O258" s="9"/>
      <c r="P258" s="8" t="e">
        <f t="shared" ca="1" si="0"/>
        <v>#NAME?</v>
      </c>
      <c r="Q258" s="8" t="str">
        <f t="shared" si="1"/>
        <v/>
      </c>
    </row>
    <row r="259" spans="2:17" x14ac:dyDescent="0.25">
      <c r="B259" s="9"/>
      <c r="C259" s="9"/>
      <c r="L259" s="9"/>
      <c r="M259" s="9"/>
      <c r="O259" s="9"/>
      <c r="P259" s="8" t="e">
        <f t="shared" ca="1" si="0"/>
        <v>#NAME?</v>
      </c>
      <c r="Q259" s="8" t="str">
        <f t="shared" si="1"/>
        <v/>
      </c>
    </row>
    <row r="260" spans="2:17" x14ac:dyDescent="0.25">
      <c r="B260" s="9"/>
      <c r="C260" s="9"/>
      <c r="L260" s="9"/>
      <c r="M260" s="9"/>
      <c r="O260" s="9"/>
      <c r="P260" s="8" t="e">
        <f t="shared" ca="1" si="0"/>
        <v>#NAME?</v>
      </c>
      <c r="Q260" s="8" t="str">
        <f t="shared" si="1"/>
        <v/>
      </c>
    </row>
    <row r="261" spans="2:17" x14ac:dyDescent="0.25">
      <c r="B261" s="9"/>
      <c r="C261" s="9"/>
      <c r="L261" s="9"/>
      <c r="M261" s="9"/>
      <c r="O261" s="9"/>
      <c r="P261" s="8" t="e">
        <f t="shared" ca="1" si="0"/>
        <v>#NAME?</v>
      </c>
      <c r="Q261" s="8" t="str">
        <f t="shared" si="1"/>
        <v/>
      </c>
    </row>
    <row r="262" spans="2:17" x14ac:dyDescent="0.25">
      <c r="B262" s="9"/>
      <c r="C262" s="9"/>
      <c r="L262" s="9"/>
      <c r="M262" s="9"/>
      <c r="O262" s="9"/>
      <c r="P262" s="8" t="e">
        <f t="shared" ca="1" si="0"/>
        <v>#NAME?</v>
      </c>
      <c r="Q262" s="8" t="str">
        <f t="shared" si="1"/>
        <v/>
      </c>
    </row>
    <row r="263" spans="2:17" x14ac:dyDescent="0.25">
      <c r="B263" s="9"/>
      <c r="C263" s="9"/>
      <c r="L263" s="9"/>
      <c r="M263" s="9"/>
      <c r="O263" s="9"/>
      <c r="P263" s="8" t="e">
        <f t="shared" ca="1" si="0"/>
        <v>#NAME?</v>
      </c>
      <c r="Q263" s="8" t="str">
        <f t="shared" si="1"/>
        <v/>
      </c>
    </row>
    <row r="264" spans="2:17" x14ac:dyDescent="0.25">
      <c r="B264" s="9"/>
      <c r="C264" s="9"/>
      <c r="L264" s="9"/>
      <c r="M264" s="9"/>
      <c r="O264" s="9"/>
      <c r="P264" s="8" t="e">
        <f t="shared" ca="1" si="0"/>
        <v>#NAME?</v>
      </c>
      <c r="Q264" s="8" t="str">
        <f t="shared" si="1"/>
        <v/>
      </c>
    </row>
    <row r="265" spans="2:17" x14ac:dyDescent="0.25">
      <c r="B265" s="9"/>
      <c r="C265" s="9"/>
      <c r="L265" s="9"/>
      <c r="M265" s="9"/>
      <c r="O265" s="9"/>
      <c r="P265" s="8" t="e">
        <f t="shared" ca="1" si="0"/>
        <v>#NAME?</v>
      </c>
      <c r="Q265" s="8" t="str">
        <f t="shared" si="1"/>
        <v/>
      </c>
    </row>
    <row r="266" spans="2:17" x14ac:dyDescent="0.25">
      <c r="B266" s="9"/>
      <c r="C266" s="9"/>
      <c r="L266" s="9"/>
      <c r="M266" s="9"/>
      <c r="O266" s="9"/>
      <c r="P266" s="8" t="e">
        <f t="shared" ca="1" si="0"/>
        <v>#NAME?</v>
      </c>
      <c r="Q266" s="8" t="str">
        <f t="shared" si="1"/>
        <v/>
      </c>
    </row>
    <row r="267" spans="2:17" x14ac:dyDescent="0.25">
      <c r="B267" s="9"/>
      <c r="C267" s="9"/>
      <c r="L267" s="9"/>
      <c r="M267" s="9"/>
      <c r="O267" s="9"/>
      <c r="P267" s="8" t="e">
        <f t="shared" ca="1" si="0"/>
        <v>#NAME?</v>
      </c>
      <c r="Q267" s="8" t="str">
        <f t="shared" si="1"/>
        <v/>
      </c>
    </row>
    <row r="268" spans="2:17" x14ac:dyDescent="0.25">
      <c r="B268" s="9"/>
      <c r="C268" s="9"/>
      <c r="L268" s="9"/>
      <c r="M268" s="9"/>
      <c r="O268" s="9"/>
      <c r="P268" s="8" t="e">
        <f t="shared" ca="1" si="0"/>
        <v>#NAME?</v>
      </c>
      <c r="Q268" s="8" t="str">
        <f t="shared" si="1"/>
        <v/>
      </c>
    </row>
    <row r="269" spans="2:17" x14ac:dyDescent="0.25">
      <c r="B269" s="9"/>
      <c r="C269" s="9"/>
      <c r="L269" s="9"/>
      <c r="M269" s="9"/>
      <c r="O269" s="9"/>
      <c r="P269" s="8" t="e">
        <f t="shared" ca="1" si="0"/>
        <v>#NAME?</v>
      </c>
      <c r="Q269" s="8" t="str">
        <f t="shared" si="1"/>
        <v/>
      </c>
    </row>
    <row r="270" spans="2:17" x14ac:dyDescent="0.25">
      <c r="B270" s="9"/>
      <c r="C270" s="9"/>
      <c r="D270" s="9"/>
      <c r="E270" s="9"/>
      <c r="F270" s="9"/>
      <c r="G270" s="7"/>
      <c r="H270" s="9"/>
      <c r="I270" s="9"/>
      <c r="J270" s="9"/>
      <c r="K270" s="9"/>
      <c r="L270" s="9"/>
      <c r="M270" s="9"/>
      <c r="O270" s="9"/>
      <c r="P270" s="8" t="e">
        <f t="shared" ca="1" si="0"/>
        <v>#NAME?</v>
      </c>
      <c r="Q270" s="8" t="str">
        <f t="shared" si="1"/>
        <v/>
      </c>
    </row>
    <row r="271" spans="2:17" x14ac:dyDescent="0.25">
      <c r="B271" s="9"/>
      <c r="C271" s="9"/>
      <c r="L271" s="9"/>
      <c r="M271" s="9"/>
      <c r="O271" s="9"/>
      <c r="P271" s="8" t="e">
        <f t="shared" ca="1" si="0"/>
        <v>#NAME?</v>
      </c>
      <c r="Q271" s="8" t="str">
        <f t="shared" si="1"/>
        <v/>
      </c>
    </row>
    <row r="272" spans="2:17" x14ac:dyDescent="0.25">
      <c r="B272" s="9"/>
      <c r="C272" s="9"/>
      <c r="L272" s="9"/>
      <c r="M272" s="9"/>
      <c r="O272" s="9"/>
      <c r="P272" s="8" t="e">
        <f t="shared" ca="1" si="0"/>
        <v>#NAME?</v>
      </c>
      <c r="Q272" s="8" t="str">
        <f t="shared" si="1"/>
        <v/>
      </c>
    </row>
    <row r="273" spans="2:17" x14ac:dyDescent="0.25">
      <c r="B273" s="9"/>
      <c r="C273" s="9"/>
      <c r="L273" s="9"/>
      <c r="M273" s="9"/>
      <c r="O273" s="9"/>
      <c r="P273" s="8" t="e">
        <f t="shared" ca="1" si="0"/>
        <v>#NAME?</v>
      </c>
      <c r="Q273" s="8" t="str">
        <f t="shared" si="1"/>
        <v/>
      </c>
    </row>
    <row r="274" spans="2:17" x14ac:dyDescent="0.25">
      <c r="B274" s="9"/>
      <c r="C274" s="9"/>
      <c r="L274" s="9"/>
      <c r="M274" s="9"/>
      <c r="O274" s="9"/>
      <c r="P274" s="8" t="e">
        <f t="shared" ca="1" si="0"/>
        <v>#NAME?</v>
      </c>
      <c r="Q274" s="8" t="str">
        <f t="shared" si="1"/>
        <v/>
      </c>
    </row>
    <row r="275" spans="2:17" x14ac:dyDescent="0.25">
      <c r="B275" s="9"/>
      <c r="C275" s="9"/>
      <c r="L275" s="9"/>
      <c r="M275" s="9"/>
      <c r="O275" s="9"/>
      <c r="P275" s="8" t="e">
        <f t="shared" ca="1" si="0"/>
        <v>#NAME?</v>
      </c>
      <c r="Q275" s="8" t="str">
        <f t="shared" si="1"/>
        <v/>
      </c>
    </row>
    <row r="276" spans="2:17" x14ac:dyDescent="0.25">
      <c r="B276" s="9"/>
      <c r="C276" s="9"/>
      <c r="L276" s="9"/>
      <c r="M276" s="9"/>
      <c r="O276" s="9"/>
      <c r="P276" s="8" t="e">
        <f t="shared" ca="1" si="0"/>
        <v>#NAME?</v>
      </c>
      <c r="Q276" s="8" t="str">
        <f t="shared" si="1"/>
        <v/>
      </c>
    </row>
    <row r="277" spans="2:17" x14ac:dyDescent="0.25">
      <c r="B277" s="9"/>
      <c r="C277" s="9"/>
      <c r="L277" s="9"/>
      <c r="M277" s="9"/>
      <c r="O277" s="9"/>
      <c r="P277" s="8" t="e">
        <f t="shared" ca="1" si="0"/>
        <v>#NAME?</v>
      </c>
      <c r="Q277" s="8" t="str">
        <f t="shared" si="1"/>
        <v/>
      </c>
    </row>
    <row r="278" spans="2:17" x14ac:dyDescent="0.25">
      <c r="B278" s="9"/>
      <c r="C278" s="9"/>
      <c r="L278" s="9"/>
      <c r="M278" s="9"/>
      <c r="O278" s="9"/>
      <c r="P278" s="8" t="e">
        <f t="shared" ca="1" si="0"/>
        <v>#NAME?</v>
      </c>
      <c r="Q278" s="8" t="str">
        <f t="shared" si="1"/>
        <v/>
      </c>
    </row>
    <row r="279" spans="2:17" x14ac:dyDescent="0.25">
      <c r="B279" s="9"/>
      <c r="C279" s="9"/>
      <c r="L279" s="9"/>
      <c r="M279" s="9"/>
      <c r="O279" s="9"/>
      <c r="P279" s="8" t="e">
        <f t="shared" ca="1" si="0"/>
        <v>#NAME?</v>
      </c>
      <c r="Q279" s="8" t="str">
        <f t="shared" si="1"/>
        <v/>
      </c>
    </row>
    <row r="280" spans="2:17" x14ac:dyDescent="0.25">
      <c r="B280" s="9"/>
      <c r="C280" s="9"/>
      <c r="D280" s="9"/>
      <c r="E280" s="9"/>
      <c r="F280" s="9"/>
      <c r="G280" s="7"/>
      <c r="H280" s="9"/>
      <c r="I280" s="9"/>
      <c r="J280" s="9"/>
      <c r="K280" s="9"/>
      <c r="L280" s="9"/>
      <c r="M280" s="9"/>
      <c r="O280" s="9"/>
      <c r="P280" s="8" t="e">
        <f t="shared" ca="1" si="0"/>
        <v>#NAME?</v>
      </c>
      <c r="Q280" s="8" t="str">
        <f t="shared" si="1"/>
        <v/>
      </c>
    </row>
    <row r="281" spans="2:17" x14ac:dyDescent="0.25">
      <c r="B281" s="9"/>
      <c r="C281" s="9"/>
      <c r="L281" s="9"/>
      <c r="M281" s="9"/>
      <c r="O281" s="9"/>
      <c r="P281" s="8" t="e">
        <f t="shared" ca="1" si="0"/>
        <v>#NAME?</v>
      </c>
      <c r="Q281" s="8" t="str">
        <f t="shared" si="1"/>
        <v/>
      </c>
    </row>
    <row r="282" spans="2:17" x14ac:dyDescent="0.25">
      <c r="B282" s="9"/>
      <c r="C282" s="9"/>
      <c r="L282" s="9"/>
      <c r="M282" s="9"/>
      <c r="O282" s="9"/>
      <c r="P282" s="8" t="e">
        <f t="shared" ca="1" si="0"/>
        <v>#NAME?</v>
      </c>
      <c r="Q282" s="8" t="str">
        <f t="shared" si="1"/>
        <v/>
      </c>
    </row>
    <row r="283" spans="2:17" x14ac:dyDescent="0.25">
      <c r="B283" s="9"/>
      <c r="C283" s="9"/>
      <c r="L283" s="9"/>
      <c r="M283" s="9"/>
      <c r="O283" s="9"/>
      <c r="P283" s="8" t="e">
        <f t="shared" ca="1" si="0"/>
        <v>#NAME?</v>
      </c>
      <c r="Q283" s="8" t="str">
        <f t="shared" si="1"/>
        <v/>
      </c>
    </row>
    <row r="284" spans="2:17" x14ac:dyDescent="0.25">
      <c r="B284" s="9"/>
      <c r="C284" s="9"/>
      <c r="L284" s="9"/>
      <c r="M284" s="9"/>
      <c r="O284" s="9"/>
      <c r="P284" s="8" t="e">
        <f t="shared" ca="1" si="0"/>
        <v>#NAME?</v>
      </c>
      <c r="Q284" s="8" t="str">
        <f t="shared" si="1"/>
        <v/>
      </c>
    </row>
    <row r="285" spans="2:17" x14ac:dyDescent="0.25">
      <c r="B285" s="9"/>
      <c r="C285" s="9"/>
      <c r="L285" s="9"/>
      <c r="M285" s="9"/>
      <c r="O285" s="9"/>
      <c r="P285" s="8" t="e">
        <f t="shared" ca="1" si="0"/>
        <v>#NAME?</v>
      </c>
      <c r="Q285" s="8" t="str">
        <f t="shared" si="1"/>
        <v/>
      </c>
    </row>
    <row r="286" spans="2:17" x14ac:dyDescent="0.25">
      <c r="B286" s="9"/>
      <c r="C286" s="9"/>
      <c r="L286" s="9"/>
      <c r="M286" s="9"/>
      <c r="O286" s="9"/>
      <c r="P286" s="8" t="e">
        <f t="shared" ca="1" si="0"/>
        <v>#NAME?</v>
      </c>
      <c r="Q286" s="8" t="str">
        <f t="shared" si="1"/>
        <v/>
      </c>
    </row>
    <row r="287" spans="2:17" x14ac:dyDescent="0.25">
      <c r="B287" s="9"/>
      <c r="C287" s="9"/>
      <c r="L287" s="9"/>
      <c r="M287" s="9"/>
      <c r="O287" s="9"/>
      <c r="P287" s="8" t="e">
        <f t="shared" ref="P287:P350" ca="1" si="2">dispColorIndex(B287)</f>
        <v>#NAME?</v>
      </c>
      <c r="Q287" s="8" t="str">
        <f t="shared" ref="Q287:Q350" si="3">IF(B287="Implemented", CONCATENATE("&lt;row&gt;&lt;cell&gt;",N287,"&lt;/cell&gt;&lt;cell&gt;",L287,"&lt;/cell&gt;&lt;cell&gt;",M287,"&lt;/cell&gt;&lt;/row&gt;"),"")</f>
        <v/>
      </c>
    </row>
    <row r="288" spans="2:17" x14ac:dyDescent="0.25">
      <c r="B288" s="9"/>
      <c r="C288" s="9"/>
      <c r="L288" s="9"/>
      <c r="M288" s="9"/>
      <c r="O288" s="9"/>
      <c r="P288" s="8" t="e">
        <f t="shared" ca="1" si="2"/>
        <v>#NAME?</v>
      </c>
      <c r="Q288" s="8" t="str">
        <f t="shared" si="3"/>
        <v/>
      </c>
    </row>
    <row r="289" spans="2:17" x14ac:dyDescent="0.25">
      <c r="B289" s="9"/>
      <c r="C289" s="9"/>
      <c r="L289" s="9"/>
      <c r="M289" s="9"/>
      <c r="O289" s="9"/>
      <c r="P289" s="8" t="e">
        <f t="shared" ca="1" si="2"/>
        <v>#NAME?</v>
      </c>
      <c r="Q289" s="8" t="str">
        <f t="shared" si="3"/>
        <v/>
      </c>
    </row>
    <row r="290" spans="2:17" x14ac:dyDescent="0.25">
      <c r="B290" s="9"/>
      <c r="C290" s="9"/>
      <c r="L290" s="9"/>
      <c r="M290" s="9"/>
      <c r="O290" s="9"/>
      <c r="P290" s="8" t="e">
        <f t="shared" ca="1" si="2"/>
        <v>#NAME?</v>
      </c>
      <c r="Q290" s="8" t="str">
        <f t="shared" si="3"/>
        <v/>
      </c>
    </row>
    <row r="291" spans="2:17" x14ac:dyDescent="0.25">
      <c r="B291" s="9"/>
      <c r="C291" s="9"/>
      <c r="L291" s="9"/>
      <c r="M291" s="9"/>
      <c r="O291" s="9"/>
      <c r="P291" s="8" t="e">
        <f t="shared" ca="1" si="2"/>
        <v>#NAME?</v>
      </c>
      <c r="Q291" s="8" t="str">
        <f t="shared" si="3"/>
        <v/>
      </c>
    </row>
    <row r="292" spans="2:17" x14ac:dyDescent="0.25">
      <c r="B292" s="9"/>
      <c r="C292" s="9"/>
      <c r="L292" s="9"/>
      <c r="M292" s="9"/>
      <c r="O292" s="9"/>
      <c r="P292" s="8" t="e">
        <f t="shared" ca="1" si="2"/>
        <v>#NAME?</v>
      </c>
      <c r="Q292" s="8" t="str">
        <f t="shared" si="3"/>
        <v/>
      </c>
    </row>
    <row r="293" spans="2:17" x14ac:dyDescent="0.25">
      <c r="B293" s="9"/>
      <c r="C293" s="9"/>
      <c r="L293" s="9"/>
      <c r="M293" s="9"/>
      <c r="O293" s="9"/>
      <c r="P293" s="8" t="e">
        <f t="shared" ca="1" si="2"/>
        <v>#NAME?</v>
      </c>
      <c r="Q293" s="8" t="str">
        <f t="shared" si="3"/>
        <v/>
      </c>
    </row>
    <row r="294" spans="2:17" x14ac:dyDescent="0.25">
      <c r="B294" s="9"/>
      <c r="C294" s="9"/>
      <c r="L294" s="9"/>
      <c r="M294" s="9"/>
      <c r="O294" s="9"/>
      <c r="P294" s="8" t="e">
        <f t="shared" ca="1" si="2"/>
        <v>#NAME?</v>
      </c>
      <c r="Q294" s="8" t="str">
        <f t="shared" si="3"/>
        <v/>
      </c>
    </row>
    <row r="295" spans="2:17" x14ac:dyDescent="0.25">
      <c r="B295" s="9"/>
      <c r="C295" s="9"/>
      <c r="L295" s="9"/>
      <c r="M295" s="9"/>
      <c r="O295" s="9"/>
      <c r="P295" s="8" t="e">
        <f t="shared" ca="1" si="2"/>
        <v>#NAME?</v>
      </c>
      <c r="Q295" s="8" t="str">
        <f t="shared" si="3"/>
        <v/>
      </c>
    </row>
    <row r="296" spans="2:17" x14ac:dyDescent="0.25">
      <c r="B296" s="9"/>
      <c r="C296" s="9"/>
      <c r="L296" s="9"/>
      <c r="M296" s="9"/>
      <c r="O296" s="9"/>
      <c r="P296" s="8" t="e">
        <f t="shared" ca="1" si="2"/>
        <v>#NAME?</v>
      </c>
      <c r="Q296" s="8" t="str">
        <f t="shared" si="3"/>
        <v/>
      </c>
    </row>
    <row r="297" spans="2:17" x14ac:dyDescent="0.25">
      <c r="B297" s="9"/>
      <c r="C297" s="9"/>
      <c r="L297" s="9"/>
      <c r="M297" s="9"/>
      <c r="O297" s="9"/>
      <c r="P297" s="8" t="e">
        <f t="shared" ca="1" si="2"/>
        <v>#NAME?</v>
      </c>
      <c r="Q297" s="8" t="str">
        <f t="shared" si="3"/>
        <v/>
      </c>
    </row>
    <row r="298" spans="2:17" x14ac:dyDescent="0.25">
      <c r="B298" s="9"/>
      <c r="C298" s="9"/>
      <c r="L298" s="9"/>
      <c r="M298" s="9"/>
      <c r="O298" s="9"/>
      <c r="P298" s="8" t="e">
        <f t="shared" ca="1" si="2"/>
        <v>#NAME?</v>
      </c>
      <c r="Q298" s="8" t="str">
        <f t="shared" si="3"/>
        <v/>
      </c>
    </row>
    <row r="299" spans="2:17" x14ac:dyDescent="0.25">
      <c r="B299" s="9"/>
      <c r="C299" s="9"/>
      <c r="D299" s="6"/>
      <c r="L299" s="9"/>
      <c r="M299" s="9"/>
      <c r="O299" s="9"/>
      <c r="P299" s="8" t="e">
        <f t="shared" ca="1" si="2"/>
        <v>#NAME?</v>
      </c>
      <c r="Q299" s="8" t="str">
        <f t="shared" si="3"/>
        <v/>
      </c>
    </row>
    <row r="300" spans="2:17" x14ac:dyDescent="0.25">
      <c r="B300" s="9"/>
      <c r="C300" s="9"/>
      <c r="D300" s="6"/>
      <c r="L300" s="9"/>
      <c r="M300" s="9"/>
      <c r="O300" s="9"/>
      <c r="P300" s="8" t="e">
        <f t="shared" ca="1" si="2"/>
        <v>#NAME?</v>
      </c>
      <c r="Q300" s="8" t="str">
        <f t="shared" si="3"/>
        <v/>
      </c>
    </row>
    <row r="301" spans="2:17" x14ac:dyDescent="0.25">
      <c r="B301" s="9"/>
      <c r="C301" s="9"/>
      <c r="D301" s="6"/>
      <c r="L301" s="9"/>
      <c r="M301" s="9"/>
      <c r="O301" s="9"/>
      <c r="P301" s="8" t="e">
        <f t="shared" ca="1" si="2"/>
        <v>#NAME?</v>
      </c>
      <c r="Q301" s="8" t="str">
        <f t="shared" si="3"/>
        <v/>
      </c>
    </row>
    <row r="302" spans="2:17" x14ac:dyDescent="0.25">
      <c r="B302" s="9"/>
      <c r="C302" s="9"/>
      <c r="D302" s="6"/>
      <c r="L302" s="9"/>
      <c r="M302" s="9"/>
      <c r="O302" s="9"/>
      <c r="P302" s="8" t="e">
        <f t="shared" ca="1" si="2"/>
        <v>#NAME?</v>
      </c>
      <c r="Q302" s="8" t="str">
        <f t="shared" si="3"/>
        <v/>
      </c>
    </row>
    <row r="303" spans="2:17" x14ac:dyDescent="0.25">
      <c r="B303" s="9"/>
      <c r="C303" s="9"/>
      <c r="D303" s="6"/>
      <c r="L303" s="9"/>
      <c r="M303" s="9"/>
      <c r="O303" s="9"/>
      <c r="P303" s="8" t="e">
        <f t="shared" ca="1" si="2"/>
        <v>#NAME?</v>
      </c>
      <c r="Q303" s="8" t="str">
        <f t="shared" si="3"/>
        <v/>
      </c>
    </row>
    <row r="304" spans="2:17" x14ac:dyDescent="0.25">
      <c r="B304" s="9"/>
      <c r="C304" s="9"/>
      <c r="D304" s="6"/>
      <c r="L304" s="9"/>
      <c r="M304" s="9"/>
      <c r="O304" s="9"/>
      <c r="P304" s="8" t="e">
        <f t="shared" ca="1" si="2"/>
        <v>#NAME?</v>
      </c>
      <c r="Q304" s="8" t="str">
        <f t="shared" si="3"/>
        <v/>
      </c>
    </row>
    <row r="305" spans="2:17" x14ac:dyDescent="0.25">
      <c r="B305" s="9"/>
      <c r="C305" s="9"/>
      <c r="D305" s="6"/>
      <c r="L305" s="9"/>
      <c r="M305" s="9"/>
      <c r="O305" s="9"/>
      <c r="P305" s="8" t="e">
        <f t="shared" ca="1" si="2"/>
        <v>#NAME?</v>
      </c>
      <c r="Q305" s="8" t="str">
        <f t="shared" si="3"/>
        <v/>
      </c>
    </row>
    <row r="306" spans="2:17" x14ac:dyDescent="0.25">
      <c r="B306" s="9"/>
      <c r="C306" s="9"/>
      <c r="D306" s="6"/>
      <c r="L306" s="9"/>
      <c r="M306" s="9"/>
      <c r="O306" s="9"/>
      <c r="P306" s="8" t="e">
        <f t="shared" ca="1" si="2"/>
        <v>#NAME?</v>
      </c>
      <c r="Q306" s="8" t="str">
        <f t="shared" si="3"/>
        <v/>
      </c>
    </row>
    <row r="307" spans="2:17" x14ac:dyDescent="0.25">
      <c r="B307" s="9"/>
      <c r="C307" s="9"/>
      <c r="L307" s="9"/>
      <c r="M307" s="9"/>
      <c r="O307" s="9"/>
      <c r="P307" s="8" t="e">
        <f t="shared" ca="1" si="2"/>
        <v>#NAME?</v>
      </c>
      <c r="Q307" s="8" t="str">
        <f t="shared" si="3"/>
        <v/>
      </c>
    </row>
    <row r="308" spans="2:17" x14ac:dyDescent="0.25">
      <c r="B308" s="9"/>
      <c r="C308" s="9"/>
      <c r="L308" s="9"/>
      <c r="M308" s="9"/>
      <c r="O308" s="9"/>
      <c r="P308" s="8" t="e">
        <f t="shared" ca="1" si="2"/>
        <v>#NAME?</v>
      </c>
      <c r="Q308" s="8" t="str">
        <f t="shared" si="3"/>
        <v/>
      </c>
    </row>
    <row r="309" spans="2:17" x14ac:dyDescent="0.25">
      <c r="B309" s="9"/>
      <c r="C309" s="9"/>
      <c r="L309" s="9"/>
      <c r="M309" s="9"/>
      <c r="O309" s="9"/>
      <c r="P309" s="8" t="e">
        <f t="shared" ca="1" si="2"/>
        <v>#NAME?</v>
      </c>
      <c r="Q309" s="8" t="str">
        <f t="shared" si="3"/>
        <v/>
      </c>
    </row>
    <row r="310" spans="2:17" x14ac:dyDescent="0.25">
      <c r="B310" s="9"/>
      <c r="C310" s="9"/>
      <c r="L310" s="9"/>
      <c r="M310" s="9"/>
      <c r="O310" s="9"/>
      <c r="P310" s="8" t="e">
        <f t="shared" ca="1" si="2"/>
        <v>#NAME?</v>
      </c>
      <c r="Q310" s="8" t="str">
        <f t="shared" si="3"/>
        <v/>
      </c>
    </row>
    <row r="311" spans="2:17" x14ac:dyDescent="0.25">
      <c r="B311" s="9"/>
      <c r="C311" s="9"/>
      <c r="L311" s="9"/>
      <c r="M311" s="9"/>
      <c r="O311" s="9"/>
      <c r="P311" s="8" t="e">
        <f t="shared" ca="1" si="2"/>
        <v>#NAME?</v>
      </c>
      <c r="Q311" s="8" t="str">
        <f t="shared" si="3"/>
        <v/>
      </c>
    </row>
    <row r="312" spans="2:17" x14ac:dyDescent="0.25">
      <c r="B312" s="9"/>
      <c r="C312" s="9"/>
      <c r="D312" s="9"/>
      <c r="E312" s="9"/>
      <c r="F312" s="9"/>
      <c r="G312" s="7"/>
      <c r="H312" s="9"/>
      <c r="I312" s="9"/>
      <c r="J312" s="9"/>
      <c r="K312" s="9"/>
      <c r="L312" s="9"/>
      <c r="M312" s="9"/>
      <c r="O312" s="9"/>
      <c r="P312" s="8" t="e">
        <f t="shared" ca="1" si="2"/>
        <v>#NAME?</v>
      </c>
      <c r="Q312" s="8" t="str">
        <f t="shared" si="3"/>
        <v/>
      </c>
    </row>
    <row r="313" spans="2:17" x14ac:dyDescent="0.25">
      <c r="B313" s="9"/>
      <c r="C313" s="9"/>
      <c r="L313" s="9"/>
      <c r="M313" s="9"/>
      <c r="O313" s="9"/>
      <c r="P313" s="8" t="e">
        <f t="shared" ca="1" si="2"/>
        <v>#NAME?</v>
      </c>
      <c r="Q313" s="8" t="str">
        <f t="shared" si="3"/>
        <v/>
      </c>
    </row>
    <row r="314" spans="2:17" x14ac:dyDescent="0.25">
      <c r="B314" s="9"/>
      <c r="C314" s="9"/>
      <c r="L314" s="9"/>
      <c r="M314" s="9"/>
      <c r="O314" s="9"/>
      <c r="P314" s="8" t="e">
        <f t="shared" ca="1" si="2"/>
        <v>#NAME?</v>
      </c>
      <c r="Q314" s="8" t="str">
        <f t="shared" si="3"/>
        <v/>
      </c>
    </row>
    <row r="315" spans="2:17" x14ac:dyDescent="0.25">
      <c r="B315" s="9"/>
      <c r="C315" s="9"/>
      <c r="L315" s="9"/>
      <c r="M315" s="9"/>
      <c r="O315" s="9"/>
      <c r="P315" s="8" t="e">
        <f t="shared" ca="1" si="2"/>
        <v>#NAME?</v>
      </c>
      <c r="Q315" s="8" t="str">
        <f t="shared" si="3"/>
        <v/>
      </c>
    </row>
    <row r="316" spans="2:17" x14ac:dyDescent="0.25">
      <c r="B316" s="9"/>
      <c r="C316" s="9"/>
      <c r="L316" s="9"/>
      <c r="M316" s="9"/>
      <c r="O316" s="9"/>
      <c r="P316" s="8" t="e">
        <f t="shared" ca="1" si="2"/>
        <v>#NAME?</v>
      </c>
      <c r="Q316" s="8" t="str">
        <f t="shared" si="3"/>
        <v/>
      </c>
    </row>
    <row r="317" spans="2:17" x14ac:dyDescent="0.25">
      <c r="B317" s="9"/>
      <c r="C317" s="9"/>
      <c r="L317" s="9"/>
      <c r="M317" s="9"/>
      <c r="O317" s="9"/>
      <c r="P317" s="8" t="e">
        <f t="shared" ca="1" si="2"/>
        <v>#NAME?</v>
      </c>
      <c r="Q317" s="8" t="str">
        <f t="shared" si="3"/>
        <v/>
      </c>
    </row>
    <row r="318" spans="2:17" x14ac:dyDescent="0.25">
      <c r="B318" s="9"/>
      <c r="C318" s="9"/>
      <c r="L318" s="9"/>
      <c r="M318" s="9"/>
      <c r="O318" s="9"/>
      <c r="P318" s="8" t="e">
        <f t="shared" ca="1" si="2"/>
        <v>#NAME?</v>
      </c>
      <c r="Q318" s="8" t="str">
        <f t="shared" si="3"/>
        <v/>
      </c>
    </row>
    <row r="319" spans="2:17" x14ac:dyDescent="0.25">
      <c r="B319" s="9"/>
      <c r="C319" s="9"/>
      <c r="L319" s="9"/>
      <c r="M319" s="9"/>
      <c r="O319" s="9"/>
      <c r="P319" s="8" t="e">
        <f t="shared" ca="1" si="2"/>
        <v>#NAME?</v>
      </c>
      <c r="Q319" s="8" t="str">
        <f t="shared" si="3"/>
        <v/>
      </c>
    </row>
    <row r="320" spans="2:17" x14ac:dyDescent="0.25">
      <c r="B320" s="9"/>
      <c r="C320" s="9"/>
      <c r="L320" s="9"/>
      <c r="M320" s="9"/>
      <c r="O320" s="9"/>
      <c r="P320" s="8" t="e">
        <f t="shared" ca="1" si="2"/>
        <v>#NAME?</v>
      </c>
      <c r="Q320" s="8" t="str">
        <f t="shared" si="3"/>
        <v/>
      </c>
    </row>
    <row r="321" spans="2:17" x14ac:dyDescent="0.25">
      <c r="B321" s="9"/>
      <c r="C321" s="9"/>
      <c r="L321" s="9"/>
      <c r="M321" s="9"/>
      <c r="O321" s="9"/>
      <c r="P321" s="8" t="e">
        <f t="shared" ca="1" si="2"/>
        <v>#NAME?</v>
      </c>
      <c r="Q321" s="8" t="str">
        <f t="shared" si="3"/>
        <v/>
      </c>
    </row>
    <row r="322" spans="2:17" x14ac:dyDescent="0.25">
      <c r="B322" s="9"/>
      <c r="C322" s="9"/>
      <c r="L322" s="9"/>
      <c r="M322" s="9"/>
      <c r="O322" s="9"/>
      <c r="P322" s="8" t="e">
        <f t="shared" ca="1" si="2"/>
        <v>#NAME?</v>
      </c>
      <c r="Q322" s="8" t="str">
        <f t="shared" si="3"/>
        <v/>
      </c>
    </row>
    <row r="323" spans="2:17" x14ac:dyDescent="0.25">
      <c r="B323" s="9"/>
      <c r="C323" s="9"/>
      <c r="L323" s="9"/>
      <c r="M323" s="9"/>
      <c r="O323" s="9"/>
      <c r="P323" s="8" t="e">
        <f t="shared" ca="1" si="2"/>
        <v>#NAME?</v>
      </c>
      <c r="Q323" s="8" t="str">
        <f t="shared" si="3"/>
        <v/>
      </c>
    </row>
    <row r="324" spans="2:17" x14ac:dyDescent="0.25">
      <c r="B324" s="9"/>
      <c r="C324" s="9"/>
      <c r="L324" s="9"/>
      <c r="M324" s="9"/>
      <c r="O324" s="9"/>
      <c r="P324" s="8" t="e">
        <f t="shared" ca="1" si="2"/>
        <v>#NAME?</v>
      </c>
      <c r="Q324" s="8" t="str">
        <f t="shared" si="3"/>
        <v/>
      </c>
    </row>
    <row r="325" spans="2:17" x14ac:dyDescent="0.25">
      <c r="B325" s="9"/>
      <c r="C325" s="9"/>
      <c r="L325" s="9"/>
      <c r="M325" s="9"/>
      <c r="O325" s="9"/>
      <c r="P325" s="8" t="e">
        <f t="shared" ca="1" si="2"/>
        <v>#NAME?</v>
      </c>
      <c r="Q325" s="8" t="str">
        <f t="shared" si="3"/>
        <v/>
      </c>
    </row>
    <row r="326" spans="2:17" x14ac:dyDescent="0.25">
      <c r="B326" s="9"/>
      <c r="C326" s="9"/>
      <c r="L326" s="9"/>
      <c r="M326" s="9"/>
      <c r="O326" s="9"/>
      <c r="P326" s="8" t="e">
        <f t="shared" ca="1" si="2"/>
        <v>#NAME?</v>
      </c>
      <c r="Q326" s="8" t="str">
        <f t="shared" si="3"/>
        <v/>
      </c>
    </row>
    <row r="327" spans="2:17" x14ac:dyDescent="0.25">
      <c r="B327" s="9"/>
      <c r="C327" s="9"/>
      <c r="D327" s="9"/>
      <c r="E327" s="9"/>
      <c r="F327" s="9"/>
      <c r="G327" s="7"/>
      <c r="H327" s="9"/>
      <c r="I327" s="9"/>
      <c r="J327" s="9"/>
      <c r="K327" s="9"/>
      <c r="L327" s="9"/>
      <c r="M327" s="9"/>
      <c r="O327" s="9"/>
      <c r="P327" s="8" t="e">
        <f t="shared" ca="1" si="2"/>
        <v>#NAME?</v>
      </c>
      <c r="Q327" s="8" t="str">
        <f t="shared" si="3"/>
        <v/>
      </c>
    </row>
    <row r="328" spans="2:17" x14ac:dyDescent="0.25">
      <c r="B328" s="9"/>
      <c r="C328" s="9"/>
      <c r="L328" s="9"/>
      <c r="M328" s="9"/>
      <c r="O328" s="9"/>
      <c r="P328" s="8" t="e">
        <f t="shared" ca="1" si="2"/>
        <v>#NAME?</v>
      </c>
      <c r="Q328" s="8" t="str">
        <f t="shared" si="3"/>
        <v/>
      </c>
    </row>
    <row r="329" spans="2:17" x14ac:dyDescent="0.25">
      <c r="B329" s="9"/>
      <c r="C329" s="9"/>
      <c r="L329" s="9"/>
      <c r="M329" s="9"/>
      <c r="O329" s="9"/>
      <c r="P329" s="8" t="e">
        <f t="shared" ca="1" si="2"/>
        <v>#NAME?</v>
      </c>
      <c r="Q329" s="8" t="str">
        <f t="shared" si="3"/>
        <v/>
      </c>
    </row>
    <row r="330" spans="2:17" x14ac:dyDescent="0.25">
      <c r="B330" s="9"/>
      <c r="C330" s="9"/>
      <c r="L330" s="9"/>
      <c r="M330" s="9"/>
      <c r="O330" s="9"/>
      <c r="P330" s="8" t="e">
        <f t="shared" ca="1" si="2"/>
        <v>#NAME?</v>
      </c>
      <c r="Q330" s="8" t="str">
        <f t="shared" si="3"/>
        <v/>
      </c>
    </row>
    <row r="331" spans="2:17" x14ac:dyDescent="0.25">
      <c r="B331" s="9"/>
      <c r="C331" s="9"/>
      <c r="L331" s="9"/>
      <c r="M331" s="9"/>
      <c r="O331" s="9"/>
      <c r="P331" s="8" t="e">
        <f t="shared" ca="1" si="2"/>
        <v>#NAME?</v>
      </c>
      <c r="Q331" s="8" t="str">
        <f t="shared" si="3"/>
        <v/>
      </c>
    </row>
    <row r="332" spans="2:17" x14ac:dyDescent="0.25">
      <c r="B332" s="9"/>
      <c r="C332" s="9"/>
      <c r="L332" s="9"/>
      <c r="M332" s="9"/>
      <c r="O332" s="9"/>
      <c r="P332" s="8" t="e">
        <f t="shared" ca="1" si="2"/>
        <v>#NAME?</v>
      </c>
      <c r="Q332" s="8" t="str">
        <f t="shared" si="3"/>
        <v/>
      </c>
    </row>
    <row r="333" spans="2:17" x14ac:dyDescent="0.25">
      <c r="B333" s="9"/>
      <c r="C333" s="9"/>
      <c r="L333" s="9"/>
      <c r="M333" s="9"/>
      <c r="O333" s="9"/>
      <c r="P333" s="8" t="e">
        <f t="shared" ca="1" si="2"/>
        <v>#NAME?</v>
      </c>
      <c r="Q333" s="8" t="str">
        <f t="shared" si="3"/>
        <v/>
      </c>
    </row>
    <row r="334" spans="2:17" x14ac:dyDescent="0.25">
      <c r="B334" s="9"/>
      <c r="C334" s="9"/>
      <c r="L334" s="9"/>
      <c r="M334" s="9"/>
      <c r="O334" s="9"/>
      <c r="P334" s="8" t="e">
        <f t="shared" ca="1" si="2"/>
        <v>#NAME?</v>
      </c>
      <c r="Q334" s="8" t="str">
        <f t="shared" si="3"/>
        <v/>
      </c>
    </row>
    <row r="335" spans="2:17" x14ac:dyDescent="0.25">
      <c r="B335" s="9"/>
      <c r="C335" s="9"/>
      <c r="D335" s="9"/>
      <c r="E335" s="9"/>
      <c r="F335" s="9"/>
      <c r="G335" s="7"/>
      <c r="H335" s="9"/>
      <c r="I335" s="9"/>
      <c r="J335" s="9"/>
      <c r="K335" s="9"/>
      <c r="L335" s="9"/>
      <c r="M335" s="9"/>
      <c r="O335" s="9"/>
      <c r="P335" s="8" t="e">
        <f t="shared" ca="1" si="2"/>
        <v>#NAME?</v>
      </c>
      <c r="Q335" s="8" t="str">
        <f t="shared" si="3"/>
        <v/>
      </c>
    </row>
    <row r="336" spans="2:17" x14ac:dyDescent="0.25">
      <c r="B336" s="9"/>
      <c r="C336" s="9"/>
      <c r="L336" s="9"/>
      <c r="M336" s="9"/>
      <c r="O336" s="9"/>
      <c r="P336" s="8" t="e">
        <f t="shared" ca="1" si="2"/>
        <v>#NAME?</v>
      </c>
      <c r="Q336" s="8" t="str">
        <f t="shared" si="3"/>
        <v/>
      </c>
    </row>
    <row r="337" spans="2:17" x14ac:dyDescent="0.25">
      <c r="B337" s="9"/>
      <c r="C337" s="9"/>
      <c r="L337" s="9"/>
      <c r="M337" s="9"/>
      <c r="O337" s="9"/>
      <c r="P337" s="8" t="e">
        <f t="shared" ca="1" si="2"/>
        <v>#NAME?</v>
      </c>
      <c r="Q337" s="8" t="str">
        <f t="shared" si="3"/>
        <v/>
      </c>
    </row>
    <row r="338" spans="2:17" x14ac:dyDescent="0.25">
      <c r="B338" s="9"/>
      <c r="C338" s="9"/>
      <c r="L338" s="9"/>
      <c r="M338" s="9"/>
      <c r="O338" s="9"/>
      <c r="P338" s="8" t="e">
        <f t="shared" ca="1" si="2"/>
        <v>#NAME?</v>
      </c>
      <c r="Q338" s="8" t="str">
        <f t="shared" si="3"/>
        <v/>
      </c>
    </row>
    <row r="339" spans="2:17" x14ac:dyDescent="0.25">
      <c r="B339" s="9"/>
      <c r="C339" s="9"/>
      <c r="L339" s="9"/>
      <c r="M339" s="9"/>
      <c r="O339" s="9"/>
      <c r="P339" s="8" t="e">
        <f t="shared" ca="1" si="2"/>
        <v>#NAME?</v>
      </c>
      <c r="Q339" s="8" t="str">
        <f t="shared" si="3"/>
        <v/>
      </c>
    </row>
    <row r="340" spans="2:17" x14ac:dyDescent="0.25">
      <c r="B340" s="9"/>
      <c r="C340" s="9"/>
      <c r="L340" s="9"/>
      <c r="M340" s="9"/>
      <c r="O340" s="9"/>
      <c r="P340" s="8" t="e">
        <f t="shared" ca="1" si="2"/>
        <v>#NAME?</v>
      </c>
      <c r="Q340" s="8" t="str">
        <f t="shared" si="3"/>
        <v/>
      </c>
    </row>
    <row r="341" spans="2:17" x14ac:dyDescent="0.25">
      <c r="B341" s="9"/>
      <c r="C341" s="9"/>
      <c r="L341" s="9"/>
      <c r="M341" s="9"/>
      <c r="O341" s="9"/>
      <c r="P341" s="8" t="e">
        <f t="shared" ca="1" si="2"/>
        <v>#NAME?</v>
      </c>
      <c r="Q341" s="8" t="str">
        <f t="shared" si="3"/>
        <v/>
      </c>
    </row>
    <row r="342" spans="2:17" x14ac:dyDescent="0.25">
      <c r="B342" s="9"/>
      <c r="C342" s="9"/>
      <c r="L342" s="9"/>
      <c r="M342" s="9"/>
      <c r="O342" s="9"/>
      <c r="P342" s="8" t="e">
        <f t="shared" ca="1" si="2"/>
        <v>#NAME?</v>
      </c>
      <c r="Q342" s="8" t="str">
        <f t="shared" si="3"/>
        <v/>
      </c>
    </row>
    <row r="343" spans="2:17" x14ac:dyDescent="0.25">
      <c r="B343" s="9"/>
      <c r="C343" s="9"/>
      <c r="L343" s="9"/>
      <c r="M343" s="9"/>
      <c r="O343" s="9"/>
      <c r="P343" s="8" t="e">
        <f t="shared" ca="1" si="2"/>
        <v>#NAME?</v>
      </c>
      <c r="Q343" s="8" t="str">
        <f t="shared" si="3"/>
        <v/>
      </c>
    </row>
    <row r="344" spans="2:17" x14ac:dyDescent="0.25">
      <c r="B344" s="9"/>
      <c r="C344" s="9"/>
      <c r="L344" s="9"/>
      <c r="M344" s="9"/>
      <c r="O344" s="9"/>
      <c r="P344" s="8" t="e">
        <f t="shared" ca="1" si="2"/>
        <v>#NAME?</v>
      </c>
      <c r="Q344" s="8" t="str">
        <f t="shared" si="3"/>
        <v/>
      </c>
    </row>
    <row r="345" spans="2:17" x14ac:dyDescent="0.25">
      <c r="B345" s="9"/>
      <c r="C345" s="9"/>
      <c r="L345" s="9"/>
      <c r="M345" s="9"/>
      <c r="O345" s="9"/>
      <c r="P345" s="8" t="e">
        <f t="shared" ca="1" si="2"/>
        <v>#NAME?</v>
      </c>
      <c r="Q345" s="8" t="str">
        <f t="shared" si="3"/>
        <v/>
      </c>
    </row>
    <row r="346" spans="2:17" x14ac:dyDescent="0.25">
      <c r="B346" s="9"/>
      <c r="C346" s="9"/>
      <c r="L346" s="9"/>
      <c r="M346" s="9"/>
      <c r="O346" s="9"/>
      <c r="P346" s="8" t="e">
        <f t="shared" ca="1" si="2"/>
        <v>#NAME?</v>
      </c>
      <c r="Q346" s="8" t="str">
        <f t="shared" si="3"/>
        <v/>
      </c>
    </row>
    <row r="347" spans="2:17" x14ac:dyDescent="0.25">
      <c r="B347" s="9"/>
      <c r="C347" s="9"/>
      <c r="L347" s="9"/>
      <c r="M347" s="9"/>
      <c r="O347" s="9"/>
      <c r="P347" s="8" t="e">
        <f t="shared" ca="1" si="2"/>
        <v>#NAME?</v>
      </c>
      <c r="Q347" s="8" t="str">
        <f t="shared" si="3"/>
        <v/>
      </c>
    </row>
    <row r="348" spans="2:17" x14ac:dyDescent="0.25">
      <c r="B348" s="9"/>
      <c r="C348" s="9"/>
      <c r="D348" s="9"/>
      <c r="E348" s="9"/>
      <c r="F348" s="9"/>
      <c r="G348" s="7"/>
      <c r="H348" s="9"/>
      <c r="I348" s="9"/>
      <c r="J348" s="9"/>
      <c r="K348" s="9"/>
      <c r="L348" s="9"/>
      <c r="M348" s="9"/>
      <c r="O348" s="9"/>
      <c r="P348" s="8" t="e">
        <f t="shared" ca="1" si="2"/>
        <v>#NAME?</v>
      </c>
      <c r="Q348" s="8" t="str">
        <f t="shared" si="3"/>
        <v/>
      </c>
    </row>
    <row r="349" spans="2:17" x14ac:dyDescent="0.25">
      <c r="B349" s="9"/>
      <c r="C349" s="9"/>
      <c r="L349" s="9"/>
      <c r="M349" s="9"/>
      <c r="O349" s="9"/>
      <c r="P349" s="8" t="e">
        <f t="shared" ca="1" si="2"/>
        <v>#NAME?</v>
      </c>
      <c r="Q349" s="8" t="str">
        <f t="shared" si="3"/>
        <v/>
      </c>
    </row>
    <row r="350" spans="2:17" x14ac:dyDescent="0.25">
      <c r="B350" s="9"/>
      <c r="C350" s="9"/>
      <c r="L350" s="9"/>
      <c r="M350" s="9"/>
      <c r="O350" s="9"/>
      <c r="P350" s="8" t="e">
        <f t="shared" ca="1" si="2"/>
        <v>#NAME?</v>
      </c>
      <c r="Q350" s="8" t="str">
        <f t="shared" si="3"/>
        <v/>
      </c>
    </row>
    <row r="351" spans="2:17" x14ac:dyDescent="0.25">
      <c r="B351" s="9"/>
      <c r="C351" s="9"/>
      <c r="L351" s="9"/>
      <c r="M351" s="9"/>
      <c r="O351" s="9"/>
      <c r="P351" s="8" t="e">
        <f t="shared" ref="P351:P414" ca="1" si="4">dispColorIndex(B351)</f>
        <v>#NAME?</v>
      </c>
      <c r="Q351" s="8" t="str">
        <f t="shared" ref="Q351:Q414" si="5">IF(B351="Implemented", CONCATENATE("&lt;row&gt;&lt;cell&gt;",N351,"&lt;/cell&gt;&lt;cell&gt;",L351,"&lt;/cell&gt;&lt;cell&gt;",M351,"&lt;/cell&gt;&lt;/row&gt;"),"")</f>
        <v/>
      </c>
    </row>
    <row r="352" spans="2:17" x14ac:dyDescent="0.25">
      <c r="B352" s="9"/>
      <c r="C352" s="9"/>
      <c r="L352" s="9"/>
      <c r="M352" s="9"/>
      <c r="O352" s="9"/>
      <c r="P352" s="8" t="e">
        <f t="shared" ca="1" si="4"/>
        <v>#NAME?</v>
      </c>
      <c r="Q352" s="8" t="str">
        <f t="shared" si="5"/>
        <v/>
      </c>
    </row>
    <row r="353" spans="2:17" x14ac:dyDescent="0.25">
      <c r="B353" s="9"/>
      <c r="C353" s="9"/>
      <c r="L353" s="9"/>
      <c r="M353" s="9"/>
      <c r="O353" s="9"/>
      <c r="P353" s="8" t="e">
        <f t="shared" ca="1" si="4"/>
        <v>#NAME?</v>
      </c>
      <c r="Q353" s="8" t="str">
        <f t="shared" si="5"/>
        <v/>
      </c>
    </row>
    <row r="354" spans="2:17" x14ac:dyDescent="0.25">
      <c r="B354" s="9"/>
      <c r="C354" s="9"/>
      <c r="L354" s="9"/>
      <c r="M354" s="9"/>
      <c r="O354" s="9"/>
      <c r="P354" s="8" t="e">
        <f t="shared" ca="1" si="4"/>
        <v>#NAME?</v>
      </c>
      <c r="Q354" s="8" t="str">
        <f t="shared" si="5"/>
        <v/>
      </c>
    </row>
    <row r="355" spans="2:17" x14ac:dyDescent="0.25">
      <c r="B355" s="9"/>
      <c r="C355" s="9"/>
      <c r="L355" s="9"/>
      <c r="M355" s="9"/>
      <c r="O355" s="9"/>
      <c r="P355" s="8" t="e">
        <f t="shared" ca="1" si="4"/>
        <v>#NAME?</v>
      </c>
      <c r="Q355" s="8" t="str">
        <f t="shared" si="5"/>
        <v/>
      </c>
    </row>
    <row r="356" spans="2:17" x14ac:dyDescent="0.25">
      <c r="B356" s="9"/>
      <c r="C356" s="9"/>
      <c r="L356" s="9"/>
      <c r="M356" s="9"/>
      <c r="O356" s="9"/>
      <c r="P356" s="8" t="e">
        <f t="shared" ca="1" si="4"/>
        <v>#NAME?</v>
      </c>
      <c r="Q356" s="8" t="str">
        <f t="shared" si="5"/>
        <v/>
      </c>
    </row>
    <row r="357" spans="2:17" x14ac:dyDescent="0.25">
      <c r="B357" s="9"/>
      <c r="C357" s="9"/>
      <c r="L357" s="9"/>
      <c r="M357" s="9"/>
      <c r="O357" s="9"/>
      <c r="P357" s="8" t="e">
        <f t="shared" ca="1" si="4"/>
        <v>#NAME?</v>
      </c>
      <c r="Q357" s="8" t="str">
        <f t="shared" si="5"/>
        <v/>
      </c>
    </row>
    <row r="358" spans="2:17" x14ac:dyDescent="0.25">
      <c r="B358" s="9"/>
      <c r="C358" s="9"/>
      <c r="L358" s="9"/>
      <c r="M358" s="9"/>
      <c r="O358" s="9"/>
      <c r="P358" s="8" t="e">
        <f t="shared" ca="1" si="4"/>
        <v>#NAME?</v>
      </c>
      <c r="Q358" s="8" t="str">
        <f t="shared" si="5"/>
        <v/>
      </c>
    </row>
    <row r="359" spans="2:17" x14ac:dyDescent="0.25">
      <c r="B359" s="9"/>
      <c r="C359" s="9"/>
      <c r="L359" s="9"/>
      <c r="M359" s="9"/>
      <c r="O359" s="9"/>
      <c r="P359" s="8" t="e">
        <f t="shared" ca="1" si="4"/>
        <v>#NAME?</v>
      </c>
      <c r="Q359" s="8" t="str">
        <f t="shared" si="5"/>
        <v/>
      </c>
    </row>
    <row r="360" spans="2:17" x14ac:dyDescent="0.25">
      <c r="B360" s="9"/>
      <c r="C360" s="9"/>
      <c r="L360" s="9"/>
      <c r="M360" s="9"/>
      <c r="O360" s="9"/>
      <c r="P360" s="8" t="e">
        <f t="shared" ca="1" si="4"/>
        <v>#NAME?</v>
      </c>
      <c r="Q360" s="8" t="str">
        <f t="shared" si="5"/>
        <v/>
      </c>
    </row>
    <row r="361" spans="2:17" x14ac:dyDescent="0.25">
      <c r="B361" s="9"/>
      <c r="C361" s="9"/>
      <c r="L361" s="9"/>
      <c r="M361" s="9"/>
      <c r="O361" s="9"/>
      <c r="P361" s="8" t="e">
        <f t="shared" ca="1" si="4"/>
        <v>#NAME?</v>
      </c>
      <c r="Q361" s="8" t="str">
        <f t="shared" si="5"/>
        <v/>
      </c>
    </row>
    <row r="362" spans="2:17" x14ac:dyDescent="0.25">
      <c r="B362" s="9"/>
      <c r="C362" s="9"/>
      <c r="L362" s="9"/>
      <c r="M362" s="9"/>
      <c r="O362" s="9"/>
      <c r="P362" s="8" t="e">
        <f t="shared" ca="1" si="4"/>
        <v>#NAME?</v>
      </c>
      <c r="Q362" s="8" t="str">
        <f t="shared" si="5"/>
        <v/>
      </c>
    </row>
    <row r="363" spans="2:17" x14ac:dyDescent="0.25">
      <c r="B363" s="9"/>
      <c r="C363" s="9"/>
      <c r="L363" s="9"/>
      <c r="M363" s="9"/>
      <c r="O363" s="9"/>
      <c r="P363" s="8" t="e">
        <f t="shared" ca="1" si="4"/>
        <v>#NAME?</v>
      </c>
      <c r="Q363" s="8" t="str">
        <f t="shared" si="5"/>
        <v/>
      </c>
    </row>
    <row r="364" spans="2:17" x14ac:dyDescent="0.25">
      <c r="B364" s="9"/>
      <c r="C364" s="9"/>
      <c r="L364" s="9"/>
      <c r="M364" s="9"/>
      <c r="O364" s="9"/>
      <c r="P364" s="8" t="e">
        <f t="shared" ca="1" si="4"/>
        <v>#NAME?</v>
      </c>
      <c r="Q364" s="8" t="str">
        <f t="shared" si="5"/>
        <v/>
      </c>
    </row>
    <row r="365" spans="2:17" x14ac:dyDescent="0.25">
      <c r="B365" s="9"/>
      <c r="C365" s="9"/>
      <c r="L365" s="9"/>
      <c r="M365" s="9"/>
      <c r="O365" s="9"/>
      <c r="P365" s="8" t="e">
        <f t="shared" ca="1" si="4"/>
        <v>#NAME?</v>
      </c>
      <c r="Q365" s="8" t="str">
        <f t="shared" si="5"/>
        <v/>
      </c>
    </row>
    <row r="366" spans="2:17" x14ac:dyDescent="0.25">
      <c r="B366" s="9"/>
      <c r="C366" s="9"/>
      <c r="L366" s="9"/>
      <c r="M366" s="9"/>
      <c r="O366" s="9"/>
      <c r="P366" s="8" t="e">
        <f t="shared" ca="1" si="4"/>
        <v>#NAME?</v>
      </c>
      <c r="Q366" s="8" t="str">
        <f t="shared" si="5"/>
        <v/>
      </c>
    </row>
    <row r="367" spans="2:17" x14ac:dyDescent="0.25">
      <c r="B367" s="9"/>
      <c r="C367" s="9"/>
      <c r="L367" s="9"/>
      <c r="M367" s="9"/>
      <c r="O367" s="9"/>
      <c r="P367" s="8" t="e">
        <f t="shared" ca="1" si="4"/>
        <v>#NAME?</v>
      </c>
      <c r="Q367" s="8" t="str">
        <f t="shared" si="5"/>
        <v/>
      </c>
    </row>
    <row r="368" spans="2:17" x14ac:dyDescent="0.25">
      <c r="B368" s="9"/>
      <c r="C368" s="9"/>
      <c r="L368" s="9"/>
      <c r="M368" s="9"/>
      <c r="O368" s="9"/>
      <c r="P368" s="8" t="e">
        <f t="shared" ca="1" si="4"/>
        <v>#NAME?</v>
      </c>
      <c r="Q368" s="8" t="str">
        <f t="shared" si="5"/>
        <v/>
      </c>
    </row>
    <row r="369" spans="2:17" x14ac:dyDescent="0.25">
      <c r="B369" s="9"/>
      <c r="C369" s="9"/>
      <c r="L369" s="9"/>
      <c r="M369" s="9"/>
      <c r="O369" s="9"/>
      <c r="P369" s="8" t="e">
        <f t="shared" ca="1" si="4"/>
        <v>#NAME?</v>
      </c>
      <c r="Q369" s="8" t="str">
        <f t="shared" si="5"/>
        <v/>
      </c>
    </row>
    <row r="370" spans="2:17" x14ac:dyDescent="0.25">
      <c r="B370" s="9"/>
      <c r="C370" s="9"/>
      <c r="L370" s="9"/>
      <c r="M370" s="9"/>
      <c r="O370" s="9"/>
      <c r="P370" s="8" t="e">
        <f t="shared" ca="1" si="4"/>
        <v>#NAME?</v>
      </c>
      <c r="Q370" s="8" t="str">
        <f t="shared" si="5"/>
        <v/>
      </c>
    </row>
    <row r="371" spans="2:17" x14ac:dyDescent="0.25">
      <c r="B371" s="9"/>
      <c r="C371" s="9"/>
      <c r="L371" s="9"/>
      <c r="M371" s="9"/>
      <c r="O371" s="9"/>
      <c r="P371" s="8" t="e">
        <f t="shared" ca="1" si="4"/>
        <v>#NAME?</v>
      </c>
      <c r="Q371" s="8" t="str">
        <f t="shared" si="5"/>
        <v/>
      </c>
    </row>
    <row r="372" spans="2:17" x14ac:dyDescent="0.25">
      <c r="B372" s="9"/>
      <c r="C372" s="9"/>
      <c r="D372" s="9"/>
      <c r="E372" s="9"/>
      <c r="F372" s="9"/>
      <c r="G372" s="7"/>
      <c r="H372" s="9"/>
      <c r="I372" s="9"/>
      <c r="J372" s="9"/>
      <c r="K372" s="9"/>
      <c r="L372" s="9"/>
      <c r="M372" s="9"/>
      <c r="O372" s="9"/>
      <c r="P372" s="8" t="e">
        <f t="shared" ca="1" si="4"/>
        <v>#NAME?</v>
      </c>
      <c r="Q372" s="8" t="str">
        <f t="shared" si="5"/>
        <v/>
      </c>
    </row>
    <row r="373" spans="2:17" x14ac:dyDescent="0.25">
      <c r="B373" s="9"/>
      <c r="C373" s="9"/>
      <c r="L373" s="9"/>
      <c r="M373" s="9"/>
      <c r="O373" s="9"/>
      <c r="P373" s="8" t="e">
        <f t="shared" ca="1" si="4"/>
        <v>#NAME?</v>
      </c>
      <c r="Q373" s="8" t="str">
        <f t="shared" si="5"/>
        <v/>
      </c>
    </row>
    <row r="374" spans="2:17" x14ac:dyDescent="0.25">
      <c r="B374" s="9"/>
      <c r="C374" s="9"/>
      <c r="L374" s="9"/>
      <c r="M374" s="9"/>
      <c r="O374" s="9"/>
      <c r="P374" s="8" t="e">
        <f t="shared" ca="1" si="4"/>
        <v>#NAME?</v>
      </c>
      <c r="Q374" s="8" t="str">
        <f t="shared" si="5"/>
        <v/>
      </c>
    </row>
    <row r="375" spans="2:17" x14ac:dyDescent="0.25">
      <c r="B375" s="9"/>
      <c r="C375" s="9"/>
      <c r="L375" s="9"/>
      <c r="M375" s="9"/>
      <c r="O375" s="9"/>
      <c r="P375" s="8" t="e">
        <f t="shared" ca="1" si="4"/>
        <v>#NAME?</v>
      </c>
      <c r="Q375" s="8" t="str">
        <f t="shared" si="5"/>
        <v/>
      </c>
    </row>
    <row r="376" spans="2:17" x14ac:dyDescent="0.25">
      <c r="B376" s="9"/>
      <c r="C376" s="9"/>
      <c r="L376" s="9"/>
      <c r="M376" s="9"/>
      <c r="O376" s="9"/>
      <c r="P376" s="8" t="e">
        <f t="shared" ca="1" si="4"/>
        <v>#NAME?</v>
      </c>
      <c r="Q376" s="8" t="str">
        <f t="shared" si="5"/>
        <v/>
      </c>
    </row>
    <row r="377" spans="2:17" x14ac:dyDescent="0.25">
      <c r="B377" s="9"/>
      <c r="C377" s="9"/>
      <c r="L377" s="9"/>
      <c r="M377" s="9"/>
      <c r="O377" s="9"/>
      <c r="P377" s="8" t="e">
        <f t="shared" ca="1" si="4"/>
        <v>#NAME?</v>
      </c>
      <c r="Q377" s="8" t="str">
        <f t="shared" si="5"/>
        <v/>
      </c>
    </row>
    <row r="378" spans="2:17" x14ac:dyDescent="0.25">
      <c r="B378" s="9"/>
      <c r="C378" s="9"/>
      <c r="L378" s="9"/>
      <c r="M378" s="9"/>
      <c r="O378" s="9"/>
      <c r="P378" s="8" t="e">
        <f t="shared" ca="1" si="4"/>
        <v>#NAME?</v>
      </c>
      <c r="Q378" s="8" t="str">
        <f t="shared" si="5"/>
        <v/>
      </c>
    </row>
    <row r="379" spans="2:17" x14ac:dyDescent="0.25">
      <c r="B379" s="9"/>
      <c r="C379" s="9"/>
      <c r="L379" s="9"/>
      <c r="M379" s="9"/>
      <c r="O379" s="9"/>
      <c r="P379" s="8" t="e">
        <f t="shared" ca="1" si="4"/>
        <v>#NAME?</v>
      </c>
      <c r="Q379" s="8" t="str">
        <f t="shared" si="5"/>
        <v/>
      </c>
    </row>
    <row r="380" spans="2:17" x14ac:dyDescent="0.25">
      <c r="B380" s="9"/>
      <c r="C380" s="9"/>
      <c r="L380" s="9"/>
      <c r="M380" s="9"/>
      <c r="O380" s="9"/>
      <c r="P380" s="8" t="e">
        <f t="shared" ca="1" si="4"/>
        <v>#NAME?</v>
      </c>
      <c r="Q380" s="8" t="str">
        <f t="shared" si="5"/>
        <v/>
      </c>
    </row>
    <row r="381" spans="2:17" x14ac:dyDescent="0.25">
      <c r="B381" s="9"/>
      <c r="C381" s="9"/>
      <c r="L381" s="9"/>
      <c r="M381" s="9"/>
      <c r="O381" s="9"/>
      <c r="P381" s="8" t="e">
        <f t="shared" ca="1" si="4"/>
        <v>#NAME?</v>
      </c>
      <c r="Q381" s="8" t="str">
        <f t="shared" si="5"/>
        <v/>
      </c>
    </row>
    <row r="382" spans="2:17" x14ac:dyDescent="0.25">
      <c r="B382" s="9"/>
      <c r="C382" s="9"/>
      <c r="D382" s="9"/>
      <c r="E382" s="9"/>
      <c r="F382" s="9"/>
      <c r="G382" s="7"/>
      <c r="H382" s="9"/>
      <c r="I382" s="9"/>
      <c r="J382" s="9"/>
      <c r="K382" s="9"/>
      <c r="L382" s="9"/>
      <c r="M382" s="9"/>
      <c r="O382" s="9"/>
      <c r="P382" s="8" t="e">
        <f t="shared" ca="1" si="4"/>
        <v>#NAME?</v>
      </c>
      <c r="Q382" s="8" t="str">
        <f t="shared" si="5"/>
        <v/>
      </c>
    </row>
    <row r="383" spans="2:17" x14ac:dyDescent="0.25">
      <c r="B383" s="9"/>
      <c r="C383" s="9"/>
      <c r="L383" s="9"/>
      <c r="M383" s="9"/>
      <c r="O383" s="9"/>
      <c r="P383" s="8" t="e">
        <f t="shared" ca="1" si="4"/>
        <v>#NAME?</v>
      </c>
      <c r="Q383" s="8" t="str">
        <f t="shared" si="5"/>
        <v/>
      </c>
    </row>
    <row r="384" spans="2:17" x14ac:dyDescent="0.25">
      <c r="B384" s="9"/>
      <c r="C384" s="9"/>
      <c r="L384" s="9"/>
      <c r="M384" s="9"/>
      <c r="O384" s="9"/>
      <c r="P384" s="8" t="e">
        <f t="shared" ca="1" si="4"/>
        <v>#NAME?</v>
      </c>
      <c r="Q384" s="8" t="str">
        <f t="shared" si="5"/>
        <v/>
      </c>
    </row>
    <row r="385" spans="2:17" x14ac:dyDescent="0.25">
      <c r="B385" s="9"/>
      <c r="C385" s="9"/>
      <c r="L385" s="9"/>
      <c r="M385" s="9"/>
      <c r="O385" s="9"/>
      <c r="P385" s="8" t="e">
        <f t="shared" ca="1" si="4"/>
        <v>#NAME?</v>
      </c>
      <c r="Q385" s="8" t="str">
        <f t="shared" si="5"/>
        <v/>
      </c>
    </row>
    <row r="386" spans="2:17" x14ac:dyDescent="0.25">
      <c r="B386" s="9"/>
      <c r="C386" s="9"/>
      <c r="L386" s="9"/>
      <c r="M386" s="9"/>
      <c r="O386" s="9"/>
      <c r="P386" s="8" t="e">
        <f t="shared" ca="1" si="4"/>
        <v>#NAME?</v>
      </c>
      <c r="Q386" s="8" t="str">
        <f t="shared" si="5"/>
        <v/>
      </c>
    </row>
    <row r="387" spans="2:17" x14ac:dyDescent="0.25">
      <c r="B387" s="9"/>
      <c r="C387" s="9"/>
      <c r="L387" s="9"/>
      <c r="M387" s="9"/>
      <c r="O387" s="9"/>
      <c r="P387" s="8" t="e">
        <f t="shared" ca="1" si="4"/>
        <v>#NAME?</v>
      </c>
      <c r="Q387" s="8" t="str">
        <f t="shared" si="5"/>
        <v/>
      </c>
    </row>
    <row r="388" spans="2:17" x14ac:dyDescent="0.25">
      <c r="B388" s="9"/>
      <c r="C388" s="9"/>
      <c r="L388" s="9"/>
      <c r="M388" s="9"/>
      <c r="O388" s="9"/>
      <c r="P388" s="8" t="e">
        <f t="shared" ca="1" si="4"/>
        <v>#NAME?</v>
      </c>
      <c r="Q388" s="8" t="str">
        <f t="shared" si="5"/>
        <v/>
      </c>
    </row>
    <row r="389" spans="2:17" x14ac:dyDescent="0.25">
      <c r="B389" s="9"/>
      <c r="C389" s="9"/>
      <c r="L389" s="9"/>
      <c r="M389" s="9"/>
      <c r="O389" s="9"/>
      <c r="P389" s="8" t="e">
        <f t="shared" ca="1" si="4"/>
        <v>#NAME?</v>
      </c>
      <c r="Q389" s="8" t="str">
        <f t="shared" si="5"/>
        <v/>
      </c>
    </row>
    <row r="390" spans="2:17" x14ac:dyDescent="0.25">
      <c r="B390" s="9"/>
      <c r="C390" s="9"/>
      <c r="L390" s="9"/>
      <c r="M390" s="9"/>
      <c r="O390" s="9"/>
      <c r="P390" s="8" t="e">
        <f t="shared" ca="1" si="4"/>
        <v>#NAME?</v>
      </c>
      <c r="Q390" s="8" t="str">
        <f t="shared" si="5"/>
        <v/>
      </c>
    </row>
    <row r="391" spans="2:17" x14ac:dyDescent="0.25">
      <c r="B391" s="9"/>
      <c r="C391" s="9"/>
      <c r="L391" s="9"/>
      <c r="M391" s="9"/>
      <c r="O391" s="9"/>
      <c r="P391" s="8" t="e">
        <f t="shared" ca="1" si="4"/>
        <v>#NAME?</v>
      </c>
      <c r="Q391" s="8" t="str">
        <f t="shared" si="5"/>
        <v/>
      </c>
    </row>
    <row r="392" spans="2:17" x14ac:dyDescent="0.25">
      <c r="B392" s="9"/>
      <c r="C392" s="9"/>
      <c r="D392" s="9"/>
      <c r="E392" s="9"/>
      <c r="F392" s="9"/>
      <c r="G392" s="7"/>
      <c r="H392" s="9"/>
      <c r="I392" s="9"/>
      <c r="J392" s="9"/>
      <c r="K392" s="9"/>
      <c r="L392" s="9"/>
      <c r="M392" s="9"/>
      <c r="O392" s="9"/>
      <c r="P392" s="8" t="e">
        <f t="shared" ca="1" si="4"/>
        <v>#NAME?</v>
      </c>
      <c r="Q392" s="8" t="str">
        <f t="shared" si="5"/>
        <v/>
      </c>
    </row>
    <row r="393" spans="2:17" x14ac:dyDescent="0.25">
      <c r="B393" s="9"/>
      <c r="L393" s="9"/>
      <c r="M393" s="9"/>
      <c r="O393" s="9"/>
      <c r="P393" s="8" t="e">
        <f t="shared" ca="1" si="4"/>
        <v>#NAME?</v>
      </c>
      <c r="Q393" s="8" t="str">
        <f t="shared" si="5"/>
        <v/>
      </c>
    </row>
    <row r="394" spans="2:17" x14ac:dyDescent="0.25">
      <c r="B394" s="9"/>
      <c r="C394" s="9"/>
      <c r="L394" s="9"/>
      <c r="M394" s="9"/>
      <c r="O394" s="9"/>
      <c r="P394" s="8" t="e">
        <f t="shared" ca="1" si="4"/>
        <v>#NAME?</v>
      </c>
      <c r="Q394" s="8" t="str">
        <f t="shared" si="5"/>
        <v/>
      </c>
    </row>
    <row r="395" spans="2:17" x14ac:dyDescent="0.25">
      <c r="B395" s="9"/>
      <c r="C395" s="9"/>
      <c r="L395" s="9"/>
      <c r="M395" s="9"/>
      <c r="O395" s="9"/>
      <c r="P395" s="8" t="e">
        <f t="shared" ca="1" si="4"/>
        <v>#NAME?</v>
      </c>
      <c r="Q395" s="8" t="str">
        <f t="shared" si="5"/>
        <v/>
      </c>
    </row>
    <row r="396" spans="2:17" x14ac:dyDescent="0.25">
      <c r="B396" s="9"/>
      <c r="C396" s="9"/>
      <c r="L396" s="9"/>
      <c r="M396" s="9"/>
      <c r="O396" s="9"/>
      <c r="P396" s="8" t="e">
        <f t="shared" ca="1" si="4"/>
        <v>#NAME?</v>
      </c>
      <c r="Q396" s="8" t="str">
        <f t="shared" si="5"/>
        <v/>
      </c>
    </row>
    <row r="397" spans="2:17" x14ac:dyDescent="0.25">
      <c r="B397" s="9"/>
      <c r="C397" s="9"/>
      <c r="L397" s="9"/>
      <c r="M397" s="9"/>
      <c r="O397" s="9"/>
      <c r="P397" s="8" t="e">
        <f t="shared" ca="1" si="4"/>
        <v>#NAME?</v>
      </c>
      <c r="Q397" s="8" t="str">
        <f t="shared" si="5"/>
        <v/>
      </c>
    </row>
    <row r="398" spans="2:17" x14ac:dyDescent="0.25">
      <c r="B398" s="9"/>
      <c r="C398" s="9"/>
      <c r="L398" s="9"/>
      <c r="M398" s="9"/>
      <c r="O398" s="9"/>
      <c r="P398" s="8" t="e">
        <f t="shared" ca="1" si="4"/>
        <v>#NAME?</v>
      </c>
      <c r="Q398" s="8" t="str">
        <f t="shared" si="5"/>
        <v/>
      </c>
    </row>
    <row r="399" spans="2:17" x14ac:dyDescent="0.25">
      <c r="B399" s="9"/>
      <c r="C399" s="9"/>
      <c r="L399" s="9"/>
      <c r="M399" s="9"/>
      <c r="O399" s="9"/>
      <c r="P399" s="8" t="e">
        <f t="shared" ca="1" si="4"/>
        <v>#NAME?</v>
      </c>
      <c r="Q399" s="8" t="str">
        <f t="shared" si="5"/>
        <v/>
      </c>
    </row>
    <row r="400" spans="2:17" x14ac:dyDescent="0.25">
      <c r="B400" s="9"/>
      <c r="C400" s="9"/>
      <c r="L400" s="9"/>
      <c r="M400" s="9"/>
      <c r="O400" s="9"/>
      <c r="P400" s="8" t="e">
        <f t="shared" ca="1" si="4"/>
        <v>#NAME?</v>
      </c>
      <c r="Q400" s="8" t="str">
        <f t="shared" si="5"/>
        <v/>
      </c>
    </row>
    <row r="401" spans="2:17" x14ac:dyDescent="0.25">
      <c r="B401" s="9"/>
      <c r="L401" s="9"/>
      <c r="M401" s="9"/>
      <c r="O401" s="9"/>
      <c r="P401" s="8" t="e">
        <f t="shared" ca="1" si="4"/>
        <v>#NAME?</v>
      </c>
      <c r="Q401" s="8" t="str">
        <f t="shared" si="5"/>
        <v/>
      </c>
    </row>
    <row r="402" spans="2:17" x14ac:dyDescent="0.25">
      <c r="B402" s="9"/>
      <c r="C402" s="9"/>
      <c r="L402" s="9"/>
      <c r="M402" s="9"/>
      <c r="O402" s="9"/>
      <c r="P402" s="8" t="e">
        <f t="shared" ca="1" si="4"/>
        <v>#NAME?</v>
      </c>
      <c r="Q402" s="8" t="str">
        <f t="shared" si="5"/>
        <v/>
      </c>
    </row>
    <row r="403" spans="2:17" x14ac:dyDescent="0.25">
      <c r="B403" s="9"/>
      <c r="C403" s="9"/>
      <c r="L403" s="9"/>
      <c r="M403" s="9"/>
      <c r="O403" s="9"/>
      <c r="P403" s="8" t="e">
        <f t="shared" ca="1" si="4"/>
        <v>#NAME?</v>
      </c>
      <c r="Q403" s="8" t="str">
        <f t="shared" si="5"/>
        <v/>
      </c>
    </row>
    <row r="404" spans="2:17" x14ac:dyDescent="0.25">
      <c r="B404" s="9"/>
      <c r="C404" s="9"/>
      <c r="L404" s="9"/>
      <c r="M404" s="9"/>
      <c r="O404" s="9"/>
      <c r="P404" s="8" t="e">
        <f t="shared" ca="1" si="4"/>
        <v>#NAME?</v>
      </c>
      <c r="Q404" s="8" t="str">
        <f t="shared" si="5"/>
        <v/>
      </c>
    </row>
    <row r="405" spans="2:17" x14ac:dyDescent="0.25">
      <c r="B405" s="9"/>
      <c r="C405" s="9"/>
      <c r="L405" s="9"/>
      <c r="M405" s="9"/>
      <c r="O405" s="9"/>
      <c r="P405" s="8" t="e">
        <f t="shared" ca="1" si="4"/>
        <v>#NAME?</v>
      </c>
      <c r="Q405" s="8" t="str">
        <f t="shared" si="5"/>
        <v/>
      </c>
    </row>
    <row r="406" spans="2:17" x14ac:dyDescent="0.25">
      <c r="B406" s="9"/>
      <c r="C406" s="9"/>
      <c r="L406" s="9"/>
      <c r="M406" s="9"/>
      <c r="O406" s="9"/>
      <c r="P406" s="8" t="e">
        <f t="shared" ca="1" si="4"/>
        <v>#NAME?</v>
      </c>
      <c r="Q406" s="8" t="str">
        <f t="shared" si="5"/>
        <v/>
      </c>
    </row>
    <row r="407" spans="2:17" x14ac:dyDescent="0.25">
      <c r="B407" s="9"/>
      <c r="C407" s="9"/>
      <c r="L407" s="9"/>
      <c r="M407" s="9"/>
      <c r="O407" s="9"/>
      <c r="P407" s="8" t="e">
        <f t="shared" ca="1" si="4"/>
        <v>#NAME?</v>
      </c>
      <c r="Q407" s="8" t="str">
        <f t="shared" si="5"/>
        <v/>
      </c>
    </row>
    <row r="408" spans="2:17" x14ac:dyDescent="0.25">
      <c r="B408" s="9"/>
      <c r="C408" s="9"/>
      <c r="L408" s="9"/>
      <c r="M408" s="9"/>
      <c r="O408" s="9"/>
      <c r="P408" s="8" t="e">
        <f t="shared" ca="1" si="4"/>
        <v>#NAME?</v>
      </c>
      <c r="Q408" s="8" t="str">
        <f t="shared" si="5"/>
        <v/>
      </c>
    </row>
    <row r="409" spans="2:17" x14ac:dyDescent="0.25">
      <c r="B409" s="9"/>
      <c r="C409" s="9"/>
      <c r="L409" s="9"/>
      <c r="M409" s="9"/>
      <c r="O409" s="9"/>
      <c r="P409" s="8" t="e">
        <f t="shared" ca="1" si="4"/>
        <v>#NAME?</v>
      </c>
      <c r="Q409" s="8" t="str">
        <f t="shared" si="5"/>
        <v/>
      </c>
    </row>
    <row r="410" spans="2:17" x14ac:dyDescent="0.25">
      <c r="B410" s="9"/>
      <c r="C410" s="9"/>
      <c r="L410" s="9"/>
      <c r="M410" s="9"/>
      <c r="O410" s="9"/>
      <c r="P410" s="8" t="e">
        <f t="shared" ca="1" si="4"/>
        <v>#NAME?</v>
      </c>
      <c r="Q410" s="8" t="str">
        <f t="shared" si="5"/>
        <v/>
      </c>
    </row>
    <row r="411" spans="2:17" x14ac:dyDescent="0.25">
      <c r="B411" s="9"/>
      <c r="C411" s="9"/>
      <c r="L411" s="9"/>
      <c r="M411" s="9"/>
      <c r="O411" s="9"/>
      <c r="P411" s="8" t="e">
        <f t="shared" ca="1" si="4"/>
        <v>#NAME?</v>
      </c>
      <c r="Q411" s="8" t="str">
        <f t="shared" si="5"/>
        <v/>
      </c>
    </row>
    <row r="412" spans="2:17" x14ac:dyDescent="0.25">
      <c r="B412" s="9"/>
      <c r="C412" s="9"/>
      <c r="L412" s="9"/>
      <c r="M412" s="9"/>
      <c r="O412" s="9"/>
      <c r="P412" s="8" t="e">
        <f t="shared" ca="1" si="4"/>
        <v>#NAME?</v>
      </c>
      <c r="Q412" s="8" t="str">
        <f t="shared" si="5"/>
        <v/>
      </c>
    </row>
    <row r="413" spans="2:17" x14ac:dyDescent="0.25">
      <c r="B413" s="9"/>
      <c r="C413" s="9"/>
      <c r="L413" s="9"/>
      <c r="M413" s="9"/>
      <c r="O413" s="9"/>
      <c r="P413" s="8" t="e">
        <f t="shared" ca="1" si="4"/>
        <v>#NAME?</v>
      </c>
      <c r="Q413" s="8" t="str">
        <f t="shared" si="5"/>
        <v/>
      </c>
    </row>
    <row r="414" spans="2:17" x14ac:dyDescent="0.25">
      <c r="B414" s="9"/>
      <c r="C414" s="9"/>
      <c r="L414" s="9"/>
      <c r="M414" s="9"/>
      <c r="O414" s="9"/>
      <c r="P414" s="8" t="e">
        <f t="shared" ca="1" si="4"/>
        <v>#NAME?</v>
      </c>
      <c r="Q414" s="8" t="str">
        <f t="shared" si="5"/>
        <v/>
      </c>
    </row>
    <row r="415" spans="2:17" x14ac:dyDescent="0.25">
      <c r="B415" s="9"/>
      <c r="C415" s="9"/>
      <c r="L415" s="9"/>
      <c r="M415" s="9"/>
      <c r="O415" s="9"/>
      <c r="P415" s="8" t="e">
        <f t="shared" ref="P415:P478" ca="1" si="6">dispColorIndex(B415)</f>
        <v>#NAME?</v>
      </c>
      <c r="Q415" s="8" t="str">
        <f t="shared" ref="Q415:Q478" si="7">IF(B415="Implemented", CONCATENATE("&lt;row&gt;&lt;cell&gt;",N415,"&lt;/cell&gt;&lt;cell&gt;",L415,"&lt;/cell&gt;&lt;cell&gt;",M415,"&lt;/cell&gt;&lt;/row&gt;"),"")</f>
        <v/>
      </c>
    </row>
    <row r="416" spans="2:17" x14ac:dyDescent="0.25">
      <c r="B416" s="9"/>
      <c r="C416" s="9"/>
      <c r="L416" s="9"/>
      <c r="M416" s="9"/>
      <c r="O416" s="9"/>
      <c r="P416" s="8" t="e">
        <f t="shared" ca="1" si="6"/>
        <v>#NAME?</v>
      </c>
      <c r="Q416" s="8" t="str">
        <f t="shared" si="7"/>
        <v/>
      </c>
    </row>
    <row r="417" spans="2:17" x14ac:dyDescent="0.25">
      <c r="B417" s="9"/>
      <c r="C417" s="9"/>
      <c r="L417" s="9"/>
      <c r="M417" s="9"/>
      <c r="O417" s="9"/>
      <c r="P417" s="8" t="e">
        <f t="shared" ca="1" si="6"/>
        <v>#NAME?</v>
      </c>
      <c r="Q417" s="8" t="str">
        <f t="shared" si="7"/>
        <v/>
      </c>
    </row>
    <row r="418" spans="2:17" x14ac:dyDescent="0.25">
      <c r="B418" s="9"/>
      <c r="C418" s="9"/>
      <c r="L418" s="9"/>
      <c r="M418" s="9"/>
      <c r="O418" s="9"/>
      <c r="P418" s="8" t="e">
        <f t="shared" ca="1" si="6"/>
        <v>#NAME?</v>
      </c>
      <c r="Q418" s="8" t="str">
        <f t="shared" si="7"/>
        <v/>
      </c>
    </row>
    <row r="419" spans="2:17" x14ac:dyDescent="0.25">
      <c r="B419" s="9"/>
      <c r="C419" s="9"/>
      <c r="L419" s="9"/>
      <c r="M419" s="9"/>
      <c r="O419" s="9"/>
      <c r="P419" s="8" t="e">
        <f t="shared" ca="1" si="6"/>
        <v>#NAME?</v>
      </c>
      <c r="Q419" s="8" t="str">
        <f t="shared" si="7"/>
        <v/>
      </c>
    </row>
    <row r="420" spans="2:17" x14ac:dyDescent="0.25">
      <c r="B420" s="9"/>
      <c r="C420" s="9"/>
      <c r="D420" s="9"/>
      <c r="E420" s="9"/>
      <c r="F420" s="9"/>
      <c r="G420" s="7"/>
      <c r="H420" s="9"/>
      <c r="I420" s="9"/>
      <c r="J420" s="9"/>
      <c r="K420" s="9"/>
      <c r="L420" s="9"/>
      <c r="M420" s="9"/>
      <c r="O420" s="9"/>
      <c r="P420" s="8" t="e">
        <f t="shared" ca="1" si="6"/>
        <v>#NAME?</v>
      </c>
      <c r="Q420" s="8" t="str">
        <f t="shared" si="7"/>
        <v/>
      </c>
    </row>
    <row r="421" spans="2:17" x14ac:dyDescent="0.25">
      <c r="B421" s="9"/>
      <c r="L421" s="9"/>
      <c r="M421" s="9"/>
      <c r="O421" s="9"/>
      <c r="P421" s="8" t="e">
        <f t="shared" ca="1" si="6"/>
        <v>#NAME?</v>
      </c>
      <c r="Q421" s="8" t="str">
        <f t="shared" si="7"/>
        <v/>
      </c>
    </row>
    <row r="422" spans="2:17" x14ac:dyDescent="0.25">
      <c r="B422" s="9"/>
      <c r="C422" s="9"/>
      <c r="L422" s="9"/>
      <c r="M422" s="9"/>
      <c r="O422" s="9"/>
      <c r="P422" s="8" t="e">
        <f t="shared" ca="1" si="6"/>
        <v>#NAME?</v>
      </c>
      <c r="Q422" s="8" t="str">
        <f t="shared" si="7"/>
        <v/>
      </c>
    </row>
    <row r="423" spans="2:17" x14ac:dyDescent="0.25">
      <c r="B423" s="9"/>
      <c r="C423" s="9"/>
      <c r="L423" s="9"/>
      <c r="M423" s="9"/>
      <c r="O423" s="9"/>
      <c r="P423" s="8" t="e">
        <f t="shared" ca="1" si="6"/>
        <v>#NAME?</v>
      </c>
      <c r="Q423" s="8" t="str">
        <f t="shared" si="7"/>
        <v/>
      </c>
    </row>
    <row r="424" spans="2:17" x14ac:dyDescent="0.25">
      <c r="B424" s="9"/>
      <c r="C424" s="9"/>
      <c r="L424" s="9"/>
      <c r="M424" s="9"/>
      <c r="O424" s="9"/>
      <c r="P424" s="8" t="e">
        <f t="shared" ca="1" si="6"/>
        <v>#NAME?</v>
      </c>
      <c r="Q424" s="8" t="str">
        <f t="shared" si="7"/>
        <v/>
      </c>
    </row>
    <row r="425" spans="2:17" x14ac:dyDescent="0.25">
      <c r="B425" s="9"/>
      <c r="C425" s="9"/>
      <c r="L425" s="9"/>
      <c r="M425" s="9"/>
      <c r="O425" s="9"/>
      <c r="P425" s="8" t="e">
        <f t="shared" ca="1" si="6"/>
        <v>#NAME?</v>
      </c>
      <c r="Q425" s="8" t="str">
        <f t="shared" si="7"/>
        <v/>
      </c>
    </row>
    <row r="426" spans="2:17" x14ac:dyDescent="0.25">
      <c r="B426" s="9"/>
      <c r="C426" s="9"/>
      <c r="L426" s="9"/>
      <c r="M426" s="9"/>
      <c r="O426" s="9"/>
      <c r="P426" s="8" t="e">
        <f t="shared" ca="1" si="6"/>
        <v>#NAME?</v>
      </c>
      <c r="Q426" s="8" t="str">
        <f t="shared" si="7"/>
        <v/>
      </c>
    </row>
    <row r="427" spans="2:17" x14ac:dyDescent="0.25">
      <c r="B427" s="9"/>
      <c r="C427" s="9"/>
      <c r="L427" s="9"/>
      <c r="M427" s="9"/>
      <c r="O427" s="9"/>
      <c r="P427" s="8" t="e">
        <f t="shared" ca="1" si="6"/>
        <v>#NAME?</v>
      </c>
      <c r="Q427" s="8" t="str">
        <f t="shared" si="7"/>
        <v/>
      </c>
    </row>
    <row r="428" spans="2:17" x14ac:dyDescent="0.25">
      <c r="B428" s="9"/>
      <c r="C428" s="9"/>
      <c r="L428" s="9"/>
      <c r="M428" s="9"/>
      <c r="O428" s="9"/>
      <c r="P428" s="8" t="e">
        <f t="shared" ca="1" si="6"/>
        <v>#NAME?</v>
      </c>
      <c r="Q428" s="8" t="str">
        <f t="shared" si="7"/>
        <v/>
      </c>
    </row>
    <row r="429" spans="2:17" x14ac:dyDescent="0.25">
      <c r="B429" s="9"/>
      <c r="C429" s="9"/>
      <c r="L429" s="9"/>
      <c r="M429" s="9"/>
      <c r="O429" s="9"/>
      <c r="P429" s="8" t="e">
        <f t="shared" ca="1" si="6"/>
        <v>#NAME?</v>
      </c>
      <c r="Q429" s="8" t="str">
        <f t="shared" si="7"/>
        <v/>
      </c>
    </row>
    <row r="430" spans="2:17" x14ac:dyDescent="0.25">
      <c r="B430" s="9"/>
      <c r="C430" s="9"/>
      <c r="L430" s="9"/>
      <c r="M430" s="9"/>
      <c r="O430" s="9"/>
      <c r="P430" s="8" t="e">
        <f t="shared" ca="1" si="6"/>
        <v>#NAME?</v>
      </c>
      <c r="Q430" s="8" t="str">
        <f t="shared" si="7"/>
        <v/>
      </c>
    </row>
    <row r="431" spans="2:17" x14ac:dyDescent="0.25">
      <c r="B431" s="9"/>
      <c r="C431" s="9"/>
      <c r="L431" s="9"/>
      <c r="M431" s="9"/>
      <c r="O431" s="9"/>
      <c r="P431" s="8" t="e">
        <f t="shared" ca="1" si="6"/>
        <v>#NAME?</v>
      </c>
      <c r="Q431" s="8" t="str">
        <f t="shared" si="7"/>
        <v/>
      </c>
    </row>
    <row r="432" spans="2:17" x14ac:dyDescent="0.25">
      <c r="B432" s="9"/>
      <c r="C432" s="9"/>
      <c r="D432" s="9"/>
      <c r="E432" s="9"/>
      <c r="F432" s="9"/>
      <c r="G432" s="7"/>
      <c r="H432" s="9"/>
      <c r="I432" s="9"/>
      <c r="J432" s="9"/>
      <c r="K432" s="9"/>
      <c r="L432" s="9"/>
      <c r="M432" s="9"/>
      <c r="O432" s="9"/>
      <c r="P432" s="8" t="e">
        <f t="shared" ca="1" si="6"/>
        <v>#NAME?</v>
      </c>
      <c r="Q432" s="8" t="str">
        <f t="shared" si="7"/>
        <v/>
      </c>
    </row>
    <row r="433" spans="2:17" x14ac:dyDescent="0.25">
      <c r="B433" s="9"/>
      <c r="C433" s="9"/>
      <c r="D433" s="9"/>
      <c r="E433" s="9"/>
      <c r="F433" s="9"/>
      <c r="G433" s="7"/>
      <c r="H433" s="9"/>
      <c r="I433" s="9"/>
      <c r="J433" s="9"/>
      <c r="K433" s="9"/>
      <c r="L433" s="9"/>
      <c r="M433" s="9"/>
      <c r="O433" s="9"/>
      <c r="P433" s="8" t="e">
        <f t="shared" ca="1" si="6"/>
        <v>#NAME?</v>
      </c>
      <c r="Q433" s="8" t="str">
        <f t="shared" si="7"/>
        <v/>
      </c>
    </row>
    <row r="434" spans="2:17" x14ac:dyDescent="0.25">
      <c r="B434" s="9"/>
      <c r="D434" s="9"/>
      <c r="E434" s="9"/>
      <c r="F434" s="9"/>
      <c r="G434" s="7"/>
      <c r="H434" s="9"/>
      <c r="I434" s="9"/>
      <c r="J434" s="9"/>
      <c r="K434" s="9"/>
      <c r="L434" s="9"/>
      <c r="M434" s="9"/>
      <c r="O434" s="9"/>
      <c r="P434" s="8" t="e">
        <f t="shared" ca="1" si="6"/>
        <v>#NAME?</v>
      </c>
      <c r="Q434" s="8" t="str">
        <f t="shared" si="7"/>
        <v/>
      </c>
    </row>
    <row r="435" spans="2:17" x14ac:dyDescent="0.25">
      <c r="B435" s="9"/>
      <c r="C435" s="9"/>
      <c r="L435" s="9"/>
      <c r="M435" s="9"/>
      <c r="O435" s="9"/>
      <c r="P435" s="8" t="e">
        <f t="shared" ca="1" si="6"/>
        <v>#NAME?</v>
      </c>
      <c r="Q435" s="8" t="str">
        <f t="shared" si="7"/>
        <v/>
      </c>
    </row>
    <row r="436" spans="2:17" x14ac:dyDescent="0.25">
      <c r="B436" s="9"/>
      <c r="C436" s="9"/>
      <c r="L436" s="9"/>
      <c r="M436" s="9"/>
      <c r="O436" s="9"/>
      <c r="P436" s="8" t="e">
        <f t="shared" ca="1" si="6"/>
        <v>#NAME?</v>
      </c>
      <c r="Q436" s="8" t="str">
        <f t="shared" si="7"/>
        <v/>
      </c>
    </row>
    <row r="437" spans="2:17" x14ac:dyDescent="0.25">
      <c r="B437" s="9"/>
      <c r="C437" s="9"/>
      <c r="L437" s="9"/>
      <c r="M437" s="9"/>
      <c r="O437" s="9"/>
      <c r="P437" s="8" t="e">
        <f t="shared" ca="1" si="6"/>
        <v>#NAME?</v>
      </c>
      <c r="Q437" s="8" t="str">
        <f t="shared" si="7"/>
        <v/>
      </c>
    </row>
    <row r="438" spans="2:17" x14ac:dyDescent="0.25">
      <c r="B438" s="9"/>
      <c r="C438" s="9"/>
      <c r="L438" s="9"/>
      <c r="M438" s="9"/>
      <c r="O438" s="9"/>
      <c r="P438" s="8" t="e">
        <f t="shared" ca="1" si="6"/>
        <v>#NAME?</v>
      </c>
      <c r="Q438" s="8" t="str">
        <f t="shared" si="7"/>
        <v/>
      </c>
    </row>
    <row r="439" spans="2:17" x14ac:dyDescent="0.25">
      <c r="B439" s="9"/>
      <c r="C439" s="9"/>
      <c r="L439" s="9"/>
      <c r="M439" s="9"/>
      <c r="O439" s="9"/>
      <c r="P439" s="8" t="e">
        <f t="shared" ca="1" si="6"/>
        <v>#NAME?</v>
      </c>
      <c r="Q439" s="8" t="str">
        <f t="shared" si="7"/>
        <v/>
      </c>
    </row>
    <row r="440" spans="2:17" x14ac:dyDescent="0.25">
      <c r="B440" s="9"/>
      <c r="C440" s="9"/>
      <c r="L440" s="9"/>
      <c r="M440" s="9"/>
      <c r="O440" s="9"/>
      <c r="P440" s="8" t="e">
        <f t="shared" ca="1" si="6"/>
        <v>#NAME?</v>
      </c>
      <c r="Q440" s="8" t="str">
        <f t="shared" si="7"/>
        <v/>
      </c>
    </row>
    <row r="441" spans="2:17" x14ac:dyDescent="0.25">
      <c r="B441" s="9"/>
      <c r="C441" s="9"/>
      <c r="L441" s="9"/>
      <c r="M441" s="9"/>
      <c r="O441" s="9"/>
      <c r="P441" s="8" t="e">
        <f t="shared" ca="1" si="6"/>
        <v>#NAME?</v>
      </c>
      <c r="Q441" s="8" t="str">
        <f t="shared" si="7"/>
        <v/>
      </c>
    </row>
    <row r="442" spans="2:17" x14ac:dyDescent="0.25">
      <c r="B442" s="9"/>
      <c r="C442" s="9"/>
      <c r="L442" s="9"/>
      <c r="M442" s="9"/>
      <c r="O442" s="9"/>
      <c r="P442" s="8" t="e">
        <f t="shared" ca="1" si="6"/>
        <v>#NAME?</v>
      </c>
      <c r="Q442" s="8" t="str">
        <f t="shared" si="7"/>
        <v/>
      </c>
    </row>
    <row r="443" spans="2:17" x14ac:dyDescent="0.25">
      <c r="B443" s="9"/>
      <c r="C443" s="9"/>
      <c r="L443" s="9"/>
      <c r="M443" s="9"/>
      <c r="O443" s="9"/>
      <c r="P443" s="8" t="e">
        <f t="shared" ca="1" si="6"/>
        <v>#NAME?</v>
      </c>
      <c r="Q443" s="8" t="str">
        <f t="shared" si="7"/>
        <v/>
      </c>
    </row>
    <row r="444" spans="2:17" x14ac:dyDescent="0.25">
      <c r="B444" s="9"/>
      <c r="C444" s="9"/>
      <c r="L444" s="9"/>
      <c r="M444" s="9"/>
      <c r="O444" s="9"/>
      <c r="P444" s="8" t="e">
        <f t="shared" ca="1" si="6"/>
        <v>#NAME?</v>
      </c>
      <c r="Q444" s="8" t="str">
        <f t="shared" si="7"/>
        <v/>
      </c>
    </row>
    <row r="445" spans="2:17" x14ac:dyDescent="0.25">
      <c r="B445" s="9"/>
      <c r="C445" s="9"/>
      <c r="L445" s="9"/>
      <c r="M445" s="9"/>
      <c r="O445" s="9"/>
      <c r="P445" s="8" t="e">
        <f t="shared" ca="1" si="6"/>
        <v>#NAME?</v>
      </c>
      <c r="Q445" s="8" t="str">
        <f t="shared" si="7"/>
        <v/>
      </c>
    </row>
    <row r="446" spans="2:17" x14ac:dyDescent="0.25">
      <c r="B446" s="9"/>
      <c r="C446" s="9"/>
      <c r="L446" s="9"/>
      <c r="M446" s="9"/>
      <c r="O446" s="9"/>
      <c r="P446" s="8" t="e">
        <f t="shared" ca="1" si="6"/>
        <v>#NAME?</v>
      </c>
      <c r="Q446" s="8" t="str">
        <f t="shared" si="7"/>
        <v/>
      </c>
    </row>
    <row r="447" spans="2:17" x14ac:dyDescent="0.25">
      <c r="B447" s="9"/>
      <c r="C447" s="9"/>
      <c r="D447" s="9"/>
      <c r="E447" s="9"/>
      <c r="F447" s="9"/>
      <c r="G447" s="7"/>
      <c r="H447" s="9"/>
      <c r="I447" s="9"/>
      <c r="J447" s="9"/>
      <c r="K447" s="9"/>
      <c r="L447" s="9"/>
      <c r="M447" s="9"/>
      <c r="O447" s="9"/>
      <c r="P447" s="8" t="e">
        <f t="shared" ca="1" si="6"/>
        <v>#NAME?</v>
      </c>
      <c r="Q447" s="8" t="str">
        <f t="shared" si="7"/>
        <v/>
      </c>
    </row>
    <row r="448" spans="2:17" x14ac:dyDescent="0.25">
      <c r="B448" s="9"/>
      <c r="L448" s="9"/>
      <c r="M448" s="9"/>
      <c r="O448" s="9"/>
      <c r="P448" s="8" t="e">
        <f t="shared" ca="1" si="6"/>
        <v>#NAME?</v>
      </c>
      <c r="Q448" s="8" t="str">
        <f t="shared" si="7"/>
        <v/>
      </c>
    </row>
    <row r="449" spans="2:17" x14ac:dyDescent="0.25">
      <c r="B449" s="9"/>
      <c r="L449" s="9"/>
      <c r="M449" s="9"/>
      <c r="O449" s="9"/>
      <c r="P449" s="8" t="e">
        <f t="shared" ca="1" si="6"/>
        <v>#NAME?</v>
      </c>
      <c r="Q449" s="8" t="str">
        <f t="shared" si="7"/>
        <v/>
      </c>
    </row>
    <row r="450" spans="2:17" x14ac:dyDescent="0.25">
      <c r="B450" s="9"/>
      <c r="C450" s="9"/>
      <c r="L450" s="9"/>
      <c r="M450" s="9"/>
      <c r="O450" s="9"/>
      <c r="P450" s="8" t="e">
        <f t="shared" ca="1" si="6"/>
        <v>#NAME?</v>
      </c>
      <c r="Q450" s="8" t="str">
        <f t="shared" si="7"/>
        <v/>
      </c>
    </row>
    <row r="451" spans="2:17" x14ac:dyDescent="0.25">
      <c r="B451" s="9"/>
      <c r="C451" s="9"/>
      <c r="H451" s="9"/>
      <c r="I451" s="9"/>
      <c r="J451" s="9"/>
      <c r="K451" s="9"/>
      <c r="L451" s="9"/>
      <c r="M451" s="9"/>
      <c r="O451" s="9"/>
      <c r="P451" s="8" t="e">
        <f t="shared" ca="1" si="6"/>
        <v>#NAME?</v>
      </c>
      <c r="Q451" s="8" t="str">
        <f t="shared" si="7"/>
        <v/>
      </c>
    </row>
    <row r="452" spans="2:17" x14ac:dyDescent="0.25">
      <c r="B452" s="9"/>
      <c r="C452" s="9"/>
      <c r="H452" s="9"/>
      <c r="I452" s="9"/>
      <c r="J452" s="9"/>
      <c r="K452" s="9"/>
      <c r="L452" s="9"/>
      <c r="M452" s="9"/>
      <c r="O452" s="9"/>
      <c r="P452" s="8" t="e">
        <f t="shared" ca="1" si="6"/>
        <v>#NAME?</v>
      </c>
      <c r="Q452" s="8" t="str">
        <f t="shared" si="7"/>
        <v/>
      </c>
    </row>
    <row r="453" spans="2:17" x14ac:dyDescent="0.25">
      <c r="B453" s="9"/>
      <c r="C453" s="9"/>
      <c r="H453" s="9"/>
      <c r="I453" s="9"/>
      <c r="J453" s="9"/>
      <c r="K453" s="9"/>
      <c r="L453" s="9"/>
      <c r="M453" s="9"/>
      <c r="O453" s="9"/>
      <c r="P453" s="8" t="e">
        <f t="shared" ca="1" si="6"/>
        <v>#NAME?</v>
      </c>
      <c r="Q453" s="8" t="str">
        <f t="shared" si="7"/>
        <v/>
      </c>
    </row>
    <row r="454" spans="2:17" x14ac:dyDescent="0.25">
      <c r="B454" s="9"/>
      <c r="C454" s="9"/>
      <c r="D454" s="9"/>
      <c r="E454" s="9"/>
      <c r="F454" s="9"/>
      <c r="G454" s="7"/>
      <c r="H454" s="9"/>
      <c r="I454" s="9"/>
      <c r="J454" s="9"/>
      <c r="K454" s="9"/>
      <c r="L454" s="9"/>
      <c r="M454" s="9"/>
      <c r="O454" s="9"/>
      <c r="P454" s="8" t="e">
        <f t="shared" ca="1" si="6"/>
        <v>#NAME?</v>
      </c>
      <c r="Q454" s="8" t="str">
        <f t="shared" si="7"/>
        <v/>
      </c>
    </row>
    <row r="455" spans="2:17" x14ac:dyDescent="0.25">
      <c r="B455" s="9"/>
      <c r="L455" s="9"/>
      <c r="M455" s="9"/>
      <c r="O455" s="9"/>
      <c r="P455" s="8" t="e">
        <f t="shared" ca="1" si="6"/>
        <v>#NAME?</v>
      </c>
      <c r="Q455" s="8" t="str">
        <f t="shared" si="7"/>
        <v/>
      </c>
    </row>
    <row r="456" spans="2:17" x14ac:dyDescent="0.25">
      <c r="B456" s="9"/>
      <c r="L456" s="9"/>
      <c r="M456" s="9"/>
      <c r="O456" s="9"/>
      <c r="P456" s="8" t="e">
        <f t="shared" ca="1" si="6"/>
        <v>#NAME?</v>
      </c>
      <c r="Q456" s="8" t="str">
        <f t="shared" si="7"/>
        <v/>
      </c>
    </row>
    <row r="457" spans="2:17" x14ac:dyDescent="0.25">
      <c r="B457" s="9"/>
      <c r="C457" s="9"/>
      <c r="L457" s="9"/>
      <c r="M457" s="9"/>
      <c r="O457" s="9"/>
      <c r="P457" s="8" t="e">
        <f t="shared" ca="1" si="6"/>
        <v>#NAME?</v>
      </c>
      <c r="Q457" s="8" t="str">
        <f t="shared" si="7"/>
        <v/>
      </c>
    </row>
    <row r="458" spans="2:17" x14ac:dyDescent="0.25">
      <c r="B458" s="9"/>
      <c r="C458" s="9"/>
      <c r="L458" s="9"/>
      <c r="M458" s="9"/>
      <c r="O458" s="9"/>
      <c r="P458" s="8" t="e">
        <f t="shared" ca="1" si="6"/>
        <v>#NAME?</v>
      </c>
      <c r="Q458" s="8" t="str">
        <f t="shared" si="7"/>
        <v/>
      </c>
    </row>
    <row r="459" spans="2:17" x14ac:dyDescent="0.25">
      <c r="B459" s="9"/>
      <c r="C459" s="9"/>
      <c r="L459" s="9"/>
      <c r="M459" s="9"/>
      <c r="O459" s="9"/>
      <c r="P459" s="8" t="e">
        <f t="shared" ca="1" si="6"/>
        <v>#NAME?</v>
      </c>
      <c r="Q459" s="8" t="str">
        <f t="shared" si="7"/>
        <v/>
      </c>
    </row>
    <row r="460" spans="2:17" x14ac:dyDescent="0.25">
      <c r="B460" s="9"/>
      <c r="C460" s="9"/>
      <c r="L460" s="9"/>
      <c r="M460" s="9"/>
      <c r="O460" s="9"/>
      <c r="P460" s="8" t="e">
        <f t="shared" ca="1" si="6"/>
        <v>#NAME?</v>
      </c>
      <c r="Q460" s="8" t="str">
        <f t="shared" si="7"/>
        <v/>
      </c>
    </row>
    <row r="461" spans="2:17" x14ac:dyDescent="0.25">
      <c r="B461" s="9"/>
      <c r="C461" s="9"/>
      <c r="L461" s="9"/>
      <c r="M461" s="9"/>
      <c r="O461" s="9"/>
      <c r="P461" s="8" t="e">
        <f t="shared" ca="1" si="6"/>
        <v>#NAME?</v>
      </c>
      <c r="Q461" s="8" t="str">
        <f t="shared" si="7"/>
        <v/>
      </c>
    </row>
    <row r="462" spans="2:17" x14ac:dyDescent="0.25">
      <c r="B462" s="9"/>
      <c r="C462" s="9"/>
      <c r="L462" s="9"/>
      <c r="M462" s="9"/>
      <c r="O462" s="9"/>
      <c r="P462" s="8" t="e">
        <f t="shared" ca="1" si="6"/>
        <v>#NAME?</v>
      </c>
      <c r="Q462" s="8" t="str">
        <f t="shared" si="7"/>
        <v/>
      </c>
    </row>
    <row r="463" spans="2:17" x14ac:dyDescent="0.25">
      <c r="B463" s="9"/>
      <c r="C463" s="9"/>
      <c r="L463" s="9"/>
      <c r="M463" s="9"/>
      <c r="O463" s="9"/>
      <c r="P463" s="8" t="e">
        <f t="shared" ca="1" si="6"/>
        <v>#NAME?</v>
      </c>
      <c r="Q463" s="8" t="str">
        <f t="shared" si="7"/>
        <v/>
      </c>
    </row>
    <row r="464" spans="2:17" x14ac:dyDescent="0.25">
      <c r="B464" s="9"/>
      <c r="C464" s="9"/>
      <c r="L464" s="9"/>
      <c r="M464" s="9"/>
      <c r="O464" s="9"/>
      <c r="P464" s="8" t="e">
        <f t="shared" ca="1" si="6"/>
        <v>#NAME?</v>
      </c>
      <c r="Q464" s="8" t="str">
        <f t="shared" si="7"/>
        <v/>
      </c>
    </row>
    <row r="465" spans="2:17" x14ac:dyDescent="0.25">
      <c r="B465" s="9"/>
      <c r="C465" s="9"/>
      <c r="L465" s="9"/>
      <c r="M465" s="9"/>
      <c r="O465" s="9"/>
      <c r="P465" s="8" t="e">
        <f t="shared" ca="1" si="6"/>
        <v>#NAME?</v>
      </c>
      <c r="Q465" s="8" t="str">
        <f t="shared" si="7"/>
        <v/>
      </c>
    </row>
    <row r="466" spans="2:17" x14ac:dyDescent="0.25">
      <c r="B466" s="9"/>
      <c r="C466" s="9"/>
      <c r="L466" s="9"/>
      <c r="M466" s="9"/>
      <c r="O466" s="9"/>
      <c r="P466" s="8" t="e">
        <f t="shared" ca="1" si="6"/>
        <v>#NAME?</v>
      </c>
      <c r="Q466" s="8" t="str">
        <f t="shared" si="7"/>
        <v/>
      </c>
    </row>
    <row r="467" spans="2:17" x14ac:dyDescent="0.25">
      <c r="B467" s="9"/>
      <c r="C467" s="9"/>
      <c r="L467" s="9"/>
      <c r="M467" s="9"/>
      <c r="O467" s="9"/>
      <c r="P467" s="8" t="e">
        <f t="shared" ca="1" si="6"/>
        <v>#NAME?</v>
      </c>
      <c r="Q467" s="8" t="str">
        <f t="shared" si="7"/>
        <v/>
      </c>
    </row>
    <row r="468" spans="2:17" x14ac:dyDescent="0.25">
      <c r="B468" s="9"/>
      <c r="C468" s="9"/>
      <c r="H468" s="9"/>
      <c r="L468" s="9"/>
      <c r="M468" s="9"/>
      <c r="O468" s="9"/>
      <c r="P468" s="8" t="e">
        <f t="shared" ca="1" si="6"/>
        <v>#NAME?</v>
      </c>
      <c r="Q468" s="8" t="str">
        <f t="shared" si="7"/>
        <v/>
      </c>
    </row>
    <row r="469" spans="2:17" x14ac:dyDescent="0.25">
      <c r="B469" s="9"/>
      <c r="C469" s="9"/>
      <c r="L469" s="9"/>
      <c r="M469" s="9"/>
      <c r="O469" s="9"/>
      <c r="P469" s="8" t="e">
        <f t="shared" ca="1" si="6"/>
        <v>#NAME?</v>
      </c>
      <c r="Q469" s="8" t="str">
        <f t="shared" si="7"/>
        <v/>
      </c>
    </row>
    <row r="470" spans="2:17" x14ac:dyDescent="0.25">
      <c r="B470" s="9"/>
      <c r="C470" s="9"/>
      <c r="L470" s="9"/>
      <c r="M470" s="9"/>
      <c r="O470" s="9"/>
      <c r="P470" s="8" t="e">
        <f t="shared" ca="1" si="6"/>
        <v>#NAME?</v>
      </c>
      <c r="Q470" s="8" t="str">
        <f t="shared" si="7"/>
        <v/>
      </c>
    </row>
    <row r="471" spans="2:17" x14ac:dyDescent="0.25">
      <c r="B471" s="9"/>
      <c r="C471" s="9"/>
      <c r="L471" s="9"/>
      <c r="M471" s="9"/>
      <c r="O471" s="9"/>
      <c r="P471" s="8" t="e">
        <f t="shared" ca="1" si="6"/>
        <v>#NAME?</v>
      </c>
      <c r="Q471" s="8" t="str">
        <f t="shared" si="7"/>
        <v/>
      </c>
    </row>
    <row r="472" spans="2:17" x14ac:dyDescent="0.25">
      <c r="B472" s="9"/>
      <c r="C472" s="9"/>
      <c r="L472" s="9"/>
      <c r="M472" s="9"/>
      <c r="O472" s="9"/>
      <c r="P472" s="8" t="e">
        <f t="shared" ca="1" si="6"/>
        <v>#NAME?</v>
      </c>
      <c r="Q472" s="8" t="str">
        <f t="shared" si="7"/>
        <v/>
      </c>
    </row>
    <row r="473" spans="2:17" x14ac:dyDescent="0.25">
      <c r="B473" s="9"/>
      <c r="L473" s="9"/>
      <c r="M473" s="9"/>
      <c r="O473" s="9"/>
      <c r="P473" s="8" t="e">
        <f t="shared" ca="1" si="6"/>
        <v>#NAME?</v>
      </c>
      <c r="Q473" s="8" t="str">
        <f t="shared" si="7"/>
        <v/>
      </c>
    </row>
    <row r="474" spans="2:17" x14ac:dyDescent="0.25">
      <c r="B474" s="9"/>
      <c r="C474" s="9"/>
      <c r="L474" s="9"/>
      <c r="M474" s="9"/>
      <c r="O474" s="9"/>
      <c r="P474" s="8" t="e">
        <f t="shared" ca="1" si="6"/>
        <v>#NAME?</v>
      </c>
      <c r="Q474" s="8" t="str">
        <f t="shared" si="7"/>
        <v/>
      </c>
    </row>
    <row r="475" spans="2:17" x14ac:dyDescent="0.25">
      <c r="B475" s="9"/>
      <c r="C475" s="9"/>
      <c r="L475" s="9"/>
      <c r="M475" s="9"/>
      <c r="O475" s="9"/>
      <c r="P475" s="8" t="e">
        <f t="shared" ca="1" si="6"/>
        <v>#NAME?</v>
      </c>
      <c r="Q475" s="8" t="str">
        <f t="shared" si="7"/>
        <v/>
      </c>
    </row>
    <row r="476" spans="2:17" x14ac:dyDescent="0.25">
      <c r="B476" s="9"/>
      <c r="C476" s="9"/>
      <c r="L476" s="9"/>
      <c r="M476" s="9"/>
      <c r="O476" s="9"/>
      <c r="P476" s="8" t="e">
        <f t="shared" ca="1" si="6"/>
        <v>#NAME?</v>
      </c>
      <c r="Q476" s="8" t="str">
        <f t="shared" si="7"/>
        <v/>
      </c>
    </row>
    <row r="477" spans="2:17" x14ac:dyDescent="0.25">
      <c r="B477" s="9"/>
      <c r="C477" s="9"/>
      <c r="L477" s="9"/>
      <c r="M477" s="9"/>
      <c r="O477" s="9"/>
      <c r="P477" s="8" t="e">
        <f t="shared" ca="1" si="6"/>
        <v>#NAME?</v>
      </c>
      <c r="Q477" s="8" t="str">
        <f t="shared" si="7"/>
        <v/>
      </c>
    </row>
    <row r="478" spans="2:17" x14ac:dyDescent="0.25">
      <c r="B478" s="9"/>
      <c r="C478" s="9"/>
      <c r="L478" s="9"/>
      <c r="M478" s="9"/>
      <c r="O478" s="9"/>
      <c r="P478" s="8" t="e">
        <f t="shared" ca="1" si="6"/>
        <v>#NAME?</v>
      </c>
      <c r="Q478" s="8" t="str">
        <f t="shared" si="7"/>
        <v/>
      </c>
    </row>
    <row r="479" spans="2:17" x14ac:dyDescent="0.25">
      <c r="B479" s="9"/>
      <c r="C479" s="9"/>
      <c r="L479" s="9"/>
      <c r="M479" s="9"/>
      <c r="O479" s="9"/>
      <c r="P479" s="8" t="e">
        <f t="shared" ref="P479:P542" ca="1" si="8">dispColorIndex(B479)</f>
        <v>#NAME?</v>
      </c>
      <c r="Q479" s="8" t="str">
        <f t="shared" ref="Q479:Q542" si="9">IF(B479="Implemented", CONCATENATE("&lt;row&gt;&lt;cell&gt;",N479,"&lt;/cell&gt;&lt;cell&gt;",L479,"&lt;/cell&gt;&lt;cell&gt;",M479,"&lt;/cell&gt;&lt;/row&gt;"),"")</f>
        <v/>
      </c>
    </row>
    <row r="480" spans="2:17" x14ac:dyDescent="0.25">
      <c r="B480" s="9"/>
      <c r="C480" s="9"/>
      <c r="E480" s="9"/>
      <c r="F480" s="9"/>
      <c r="G480" s="7"/>
      <c r="H480" s="9"/>
      <c r="I480" s="9"/>
      <c r="J480" s="9"/>
      <c r="K480" s="9"/>
      <c r="L480" s="9"/>
      <c r="M480" s="9"/>
      <c r="O480" s="9"/>
      <c r="P480" s="8" t="e">
        <f t="shared" ca="1" si="8"/>
        <v>#NAME?</v>
      </c>
      <c r="Q480" s="8" t="str">
        <f t="shared" si="9"/>
        <v/>
      </c>
    </row>
    <row r="481" spans="2:17" x14ac:dyDescent="0.25">
      <c r="B481" s="9"/>
      <c r="C481" s="9"/>
      <c r="L481" s="9"/>
      <c r="M481" s="9"/>
      <c r="O481" s="9"/>
      <c r="P481" s="8" t="e">
        <f t="shared" ca="1" si="8"/>
        <v>#NAME?</v>
      </c>
      <c r="Q481" s="8" t="str">
        <f t="shared" si="9"/>
        <v/>
      </c>
    </row>
    <row r="482" spans="2:17" x14ac:dyDescent="0.25">
      <c r="B482" s="9"/>
      <c r="C482" s="9"/>
      <c r="L482" s="9"/>
      <c r="M482" s="9"/>
      <c r="O482" s="9"/>
      <c r="P482" s="8" t="e">
        <f t="shared" ca="1" si="8"/>
        <v>#NAME?</v>
      </c>
      <c r="Q482" s="8" t="str">
        <f t="shared" si="9"/>
        <v/>
      </c>
    </row>
    <row r="483" spans="2:17" x14ac:dyDescent="0.25">
      <c r="B483" s="9"/>
      <c r="C483" s="9"/>
      <c r="L483" s="9"/>
      <c r="M483" s="9"/>
      <c r="O483" s="9"/>
      <c r="P483" s="8" t="e">
        <f t="shared" ca="1" si="8"/>
        <v>#NAME?</v>
      </c>
      <c r="Q483" s="8" t="str">
        <f t="shared" si="9"/>
        <v/>
      </c>
    </row>
    <row r="484" spans="2:17" x14ac:dyDescent="0.25">
      <c r="B484" s="9"/>
      <c r="C484" s="9"/>
      <c r="L484" s="9"/>
      <c r="M484" s="9"/>
      <c r="O484" s="9"/>
      <c r="P484" s="8" t="e">
        <f t="shared" ca="1" si="8"/>
        <v>#NAME?</v>
      </c>
      <c r="Q484" s="8" t="str">
        <f t="shared" si="9"/>
        <v/>
      </c>
    </row>
    <row r="485" spans="2:17" x14ac:dyDescent="0.25">
      <c r="B485" s="9"/>
      <c r="C485" s="9"/>
      <c r="L485" s="9"/>
      <c r="M485" s="9"/>
      <c r="O485" s="9"/>
      <c r="P485" s="8" t="e">
        <f t="shared" ca="1" si="8"/>
        <v>#NAME?</v>
      </c>
      <c r="Q485" s="8" t="str">
        <f t="shared" si="9"/>
        <v/>
      </c>
    </row>
    <row r="486" spans="2:17" x14ac:dyDescent="0.25">
      <c r="B486" s="9"/>
      <c r="C486" s="9"/>
      <c r="D486" s="9"/>
      <c r="E486" s="9"/>
      <c r="F486" s="9"/>
      <c r="G486" s="7"/>
      <c r="H486" s="9"/>
      <c r="I486" s="9"/>
      <c r="J486" s="9"/>
      <c r="K486" s="9"/>
      <c r="L486" s="9"/>
      <c r="M486" s="9"/>
      <c r="O486" s="9"/>
      <c r="P486" s="8" t="e">
        <f t="shared" ca="1" si="8"/>
        <v>#NAME?</v>
      </c>
      <c r="Q486" s="8" t="str">
        <f t="shared" si="9"/>
        <v/>
      </c>
    </row>
    <row r="487" spans="2:17" x14ac:dyDescent="0.25">
      <c r="B487" s="9"/>
      <c r="E487" s="9"/>
      <c r="F487" s="9"/>
      <c r="G487" s="7"/>
      <c r="H487" s="9"/>
      <c r="I487" s="9"/>
      <c r="J487" s="9"/>
      <c r="K487" s="9"/>
      <c r="L487" s="9"/>
      <c r="M487" s="9"/>
      <c r="O487" s="9"/>
      <c r="P487" s="8" t="e">
        <f t="shared" ca="1" si="8"/>
        <v>#NAME?</v>
      </c>
      <c r="Q487" s="8" t="str">
        <f t="shared" si="9"/>
        <v/>
      </c>
    </row>
    <row r="488" spans="2:17" x14ac:dyDescent="0.25">
      <c r="B488" s="9"/>
      <c r="C488" s="9"/>
      <c r="L488" s="9"/>
      <c r="M488" s="9"/>
      <c r="O488" s="9"/>
      <c r="P488" s="8" t="e">
        <f t="shared" ca="1" si="8"/>
        <v>#NAME?</v>
      </c>
      <c r="Q488" s="8" t="str">
        <f t="shared" si="9"/>
        <v/>
      </c>
    </row>
    <row r="489" spans="2:17" x14ac:dyDescent="0.25">
      <c r="B489" s="9"/>
      <c r="C489" s="9"/>
      <c r="L489" s="9"/>
      <c r="M489" s="9"/>
      <c r="O489" s="9"/>
      <c r="P489" s="8" t="e">
        <f t="shared" ca="1" si="8"/>
        <v>#NAME?</v>
      </c>
      <c r="Q489" s="8" t="str">
        <f t="shared" si="9"/>
        <v/>
      </c>
    </row>
    <row r="490" spans="2:17" x14ac:dyDescent="0.25">
      <c r="B490" s="9"/>
      <c r="C490" s="9"/>
      <c r="L490" s="9"/>
      <c r="M490" s="9"/>
      <c r="O490" s="9"/>
      <c r="P490" s="8" t="e">
        <f t="shared" ca="1" si="8"/>
        <v>#NAME?</v>
      </c>
      <c r="Q490" s="8" t="str">
        <f t="shared" si="9"/>
        <v/>
      </c>
    </row>
    <row r="491" spans="2:17" x14ac:dyDescent="0.25">
      <c r="B491" s="9"/>
      <c r="C491" s="9"/>
      <c r="L491" s="9"/>
      <c r="M491" s="9"/>
      <c r="O491" s="9"/>
      <c r="P491" s="8" t="e">
        <f t="shared" ca="1" si="8"/>
        <v>#NAME?</v>
      </c>
      <c r="Q491" s="8" t="str">
        <f t="shared" si="9"/>
        <v/>
      </c>
    </row>
    <row r="492" spans="2:17" x14ac:dyDescent="0.25">
      <c r="B492" s="9"/>
      <c r="C492" s="9"/>
      <c r="D492" s="9"/>
      <c r="E492" s="9"/>
      <c r="F492" s="9"/>
      <c r="G492" s="7"/>
      <c r="H492" s="9"/>
      <c r="I492" s="9"/>
      <c r="J492" s="9"/>
      <c r="K492" s="9"/>
      <c r="L492" s="9"/>
      <c r="M492" s="9"/>
      <c r="O492" s="9"/>
      <c r="P492" s="8" t="e">
        <f t="shared" ca="1" si="8"/>
        <v>#NAME?</v>
      </c>
      <c r="Q492" s="8" t="str">
        <f t="shared" si="9"/>
        <v/>
      </c>
    </row>
    <row r="493" spans="2:17" x14ac:dyDescent="0.25">
      <c r="B493" s="9"/>
      <c r="C493" s="9"/>
      <c r="L493" s="9"/>
      <c r="M493" s="9"/>
      <c r="O493" s="9"/>
      <c r="P493" s="8" t="e">
        <f t="shared" ca="1" si="8"/>
        <v>#NAME?</v>
      </c>
      <c r="Q493" s="8" t="str">
        <f t="shared" si="9"/>
        <v/>
      </c>
    </row>
    <row r="494" spans="2:17" x14ac:dyDescent="0.25">
      <c r="B494" s="9"/>
      <c r="C494" s="9"/>
      <c r="L494" s="9"/>
      <c r="M494" s="9"/>
      <c r="O494" s="9"/>
      <c r="P494" s="8" t="e">
        <f t="shared" ca="1" si="8"/>
        <v>#NAME?</v>
      </c>
      <c r="Q494" s="8" t="str">
        <f t="shared" si="9"/>
        <v/>
      </c>
    </row>
    <row r="495" spans="2:17" x14ac:dyDescent="0.25">
      <c r="B495" s="9"/>
      <c r="C495" s="9"/>
      <c r="L495" s="9"/>
      <c r="M495" s="9"/>
      <c r="O495" s="9"/>
      <c r="P495" s="8" t="e">
        <f t="shared" ca="1" si="8"/>
        <v>#NAME?</v>
      </c>
      <c r="Q495" s="8" t="str">
        <f t="shared" si="9"/>
        <v/>
      </c>
    </row>
    <row r="496" spans="2:17" x14ac:dyDescent="0.25">
      <c r="B496" s="9"/>
      <c r="C496" s="9"/>
      <c r="L496" s="9"/>
      <c r="M496" s="9"/>
      <c r="O496" s="9"/>
      <c r="P496" s="8" t="e">
        <f t="shared" ca="1" si="8"/>
        <v>#NAME?</v>
      </c>
      <c r="Q496" s="8" t="str">
        <f t="shared" si="9"/>
        <v/>
      </c>
    </row>
    <row r="497" spans="2:17" x14ac:dyDescent="0.25">
      <c r="B497" s="9"/>
      <c r="C497" s="9"/>
      <c r="L497" s="9"/>
      <c r="M497" s="9"/>
      <c r="O497" s="9"/>
      <c r="P497" s="8" t="e">
        <f t="shared" ca="1" si="8"/>
        <v>#NAME?</v>
      </c>
      <c r="Q497" s="8" t="str">
        <f t="shared" si="9"/>
        <v/>
      </c>
    </row>
    <row r="498" spans="2:17" x14ac:dyDescent="0.25">
      <c r="B498" s="9"/>
      <c r="C498" s="9"/>
      <c r="L498" s="9"/>
      <c r="M498" s="9"/>
      <c r="O498" s="9"/>
      <c r="P498" s="8" t="e">
        <f t="shared" ca="1" si="8"/>
        <v>#NAME?</v>
      </c>
      <c r="Q498" s="8" t="str">
        <f t="shared" si="9"/>
        <v/>
      </c>
    </row>
    <row r="499" spans="2:17" x14ac:dyDescent="0.25">
      <c r="B499" s="9"/>
      <c r="C499" s="9"/>
      <c r="L499" s="9"/>
      <c r="M499" s="9"/>
      <c r="O499" s="9"/>
      <c r="P499" s="8" t="e">
        <f t="shared" ca="1" si="8"/>
        <v>#NAME?</v>
      </c>
      <c r="Q499" s="8" t="str">
        <f t="shared" si="9"/>
        <v/>
      </c>
    </row>
    <row r="500" spans="2:17" x14ac:dyDescent="0.25">
      <c r="B500" s="9"/>
      <c r="C500" s="9"/>
      <c r="L500" s="9"/>
      <c r="M500" s="9"/>
      <c r="O500" s="9"/>
      <c r="P500" s="8" t="e">
        <f t="shared" ca="1" si="8"/>
        <v>#NAME?</v>
      </c>
      <c r="Q500" s="8" t="str">
        <f t="shared" si="9"/>
        <v/>
      </c>
    </row>
    <row r="501" spans="2:17" x14ac:dyDescent="0.25">
      <c r="B501" s="9"/>
      <c r="C501" s="9"/>
      <c r="D501" s="9"/>
      <c r="E501" s="9"/>
      <c r="F501" s="9"/>
      <c r="G501" s="7"/>
      <c r="H501" s="9"/>
      <c r="I501" s="9"/>
      <c r="J501" s="9"/>
      <c r="K501" s="9"/>
      <c r="L501" s="9"/>
      <c r="M501" s="9"/>
      <c r="O501" s="9"/>
      <c r="P501" s="8" t="e">
        <f t="shared" ca="1" si="8"/>
        <v>#NAME?</v>
      </c>
      <c r="Q501" s="8" t="str">
        <f t="shared" si="9"/>
        <v/>
      </c>
    </row>
    <row r="502" spans="2:17" x14ac:dyDescent="0.25">
      <c r="B502" s="9"/>
      <c r="C502" s="9"/>
      <c r="L502" s="9"/>
      <c r="M502" s="9"/>
      <c r="O502" s="9"/>
      <c r="P502" s="8" t="e">
        <f t="shared" ca="1" si="8"/>
        <v>#NAME?</v>
      </c>
      <c r="Q502" s="8" t="str">
        <f t="shared" si="9"/>
        <v/>
      </c>
    </row>
    <row r="503" spans="2:17" x14ac:dyDescent="0.25">
      <c r="B503" s="9"/>
      <c r="C503" s="9"/>
      <c r="L503" s="9"/>
      <c r="M503" s="9"/>
      <c r="O503" s="9"/>
      <c r="P503" s="8" t="e">
        <f t="shared" ca="1" si="8"/>
        <v>#NAME?</v>
      </c>
      <c r="Q503" s="8" t="str">
        <f t="shared" si="9"/>
        <v/>
      </c>
    </row>
    <row r="504" spans="2:17" x14ac:dyDescent="0.25">
      <c r="B504" s="9"/>
      <c r="C504" s="9"/>
      <c r="L504" s="9"/>
      <c r="M504" s="9"/>
      <c r="O504" s="9"/>
      <c r="P504" s="8" t="e">
        <f t="shared" ca="1" si="8"/>
        <v>#NAME?</v>
      </c>
      <c r="Q504" s="8" t="str">
        <f t="shared" si="9"/>
        <v/>
      </c>
    </row>
    <row r="505" spans="2:17" x14ac:dyDescent="0.25">
      <c r="B505" s="9"/>
      <c r="C505" s="9"/>
      <c r="L505" s="9"/>
      <c r="M505" s="9"/>
      <c r="O505" s="9"/>
      <c r="P505" s="8" t="e">
        <f t="shared" ca="1" si="8"/>
        <v>#NAME?</v>
      </c>
      <c r="Q505" s="8" t="str">
        <f t="shared" si="9"/>
        <v/>
      </c>
    </row>
    <row r="506" spans="2:17" x14ac:dyDescent="0.25">
      <c r="B506" s="9"/>
      <c r="C506" s="9"/>
      <c r="H506" s="9"/>
      <c r="I506" s="9"/>
      <c r="J506" s="9"/>
      <c r="K506" s="9"/>
      <c r="L506" s="9"/>
      <c r="M506" s="9"/>
      <c r="O506" s="9"/>
      <c r="P506" s="8" t="e">
        <f t="shared" ca="1" si="8"/>
        <v>#NAME?</v>
      </c>
      <c r="Q506" s="8" t="str">
        <f t="shared" si="9"/>
        <v/>
      </c>
    </row>
    <row r="507" spans="2:17" x14ac:dyDescent="0.25">
      <c r="B507" s="9"/>
      <c r="C507" s="9"/>
      <c r="H507" s="9"/>
      <c r="I507" s="9"/>
      <c r="J507" s="9"/>
      <c r="K507" s="9"/>
      <c r="L507" s="9"/>
      <c r="M507" s="9"/>
      <c r="O507" s="9"/>
      <c r="P507" s="8" t="e">
        <f t="shared" ca="1" si="8"/>
        <v>#NAME?</v>
      </c>
      <c r="Q507" s="8" t="str">
        <f t="shared" si="9"/>
        <v/>
      </c>
    </row>
    <row r="508" spans="2:17" x14ac:dyDescent="0.25">
      <c r="B508" s="9"/>
      <c r="C508" s="9"/>
      <c r="H508" s="9"/>
      <c r="I508" s="9"/>
      <c r="J508" s="9"/>
      <c r="K508" s="9"/>
      <c r="L508" s="9"/>
      <c r="M508" s="9"/>
      <c r="O508" s="9"/>
      <c r="P508" s="8" t="e">
        <f t="shared" ca="1" si="8"/>
        <v>#NAME?</v>
      </c>
      <c r="Q508" s="8" t="str">
        <f t="shared" si="9"/>
        <v/>
      </c>
    </row>
    <row r="509" spans="2:17" x14ac:dyDescent="0.25">
      <c r="B509" s="9"/>
      <c r="C509" s="9"/>
      <c r="H509" s="9"/>
      <c r="I509" s="9"/>
      <c r="J509" s="9"/>
      <c r="K509" s="9"/>
      <c r="L509" s="9"/>
      <c r="M509" s="9"/>
      <c r="O509" s="9"/>
      <c r="P509" s="8" t="e">
        <f t="shared" ca="1" si="8"/>
        <v>#NAME?</v>
      </c>
      <c r="Q509" s="8" t="str">
        <f t="shared" si="9"/>
        <v/>
      </c>
    </row>
    <row r="510" spans="2:17" x14ac:dyDescent="0.25">
      <c r="B510" s="9"/>
      <c r="C510" s="9"/>
      <c r="D510" s="9"/>
      <c r="E510" s="9"/>
      <c r="F510" s="9"/>
      <c r="G510" s="7"/>
      <c r="H510" s="9"/>
      <c r="I510" s="9"/>
      <c r="J510" s="9"/>
      <c r="K510" s="9"/>
      <c r="L510" s="9"/>
      <c r="M510" s="9"/>
      <c r="O510" s="9"/>
      <c r="P510" s="8" t="e">
        <f t="shared" ca="1" si="8"/>
        <v>#NAME?</v>
      </c>
      <c r="Q510" s="8" t="str">
        <f t="shared" si="9"/>
        <v/>
      </c>
    </row>
    <row r="511" spans="2:17" x14ac:dyDescent="0.25">
      <c r="B511" s="9"/>
      <c r="C511" s="9"/>
      <c r="L511" s="9"/>
      <c r="M511" s="9"/>
      <c r="O511" s="9"/>
      <c r="P511" s="8" t="e">
        <f t="shared" ca="1" si="8"/>
        <v>#NAME?</v>
      </c>
      <c r="Q511" s="8" t="str">
        <f t="shared" si="9"/>
        <v/>
      </c>
    </row>
    <row r="512" spans="2:17" x14ac:dyDescent="0.25">
      <c r="B512" s="9"/>
      <c r="C512" s="9"/>
      <c r="L512" s="9"/>
      <c r="M512" s="9"/>
      <c r="O512" s="9"/>
      <c r="P512" s="8" t="e">
        <f t="shared" ca="1" si="8"/>
        <v>#NAME?</v>
      </c>
      <c r="Q512" s="8" t="str">
        <f t="shared" si="9"/>
        <v/>
      </c>
    </row>
    <row r="513" spans="2:17" x14ac:dyDescent="0.25">
      <c r="B513" s="9"/>
      <c r="C513" s="9"/>
      <c r="L513" s="9"/>
      <c r="M513" s="9"/>
      <c r="O513" s="9"/>
      <c r="P513" s="8" t="e">
        <f t="shared" ca="1" si="8"/>
        <v>#NAME?</v>
      </c>
      <c r="Q513" s="8" t="str">
        <f t="shared" si="9"/>
        <v/>
      </c>
    </row>
    <row r="514" spans="2:17" x14ac:dyDescent="0.25">
      <c r="B514" s="9"/>
      <c r="C514" s="9"/>
      <c r="L514" s="9"/>
      <c r="M514" s="9"/>
      <c r="O514" s="9"/>
      <c r="P514" s="8" t="e">
        <f t="shared" ca="1" si="8"/>
        <v>#NAME?</v>
      </c>
      <c r="Q514" s="8" t="str">
        <f t="shared" si="9"/>
        <v/>
      </c>
    </row>
    <row r="515" spans="2:17" x14ac:dyDescent="0.25">
      <c r="B515" s="9"/>
      <c r="C515" s="9"/>
      <c r="L515" s="9"/>
      <c r="M515" s="9"/>
      <c r="O515" s="9"/>
      <c r="P515" s="8" t="e">
        <f t="shared" ca="1" si="8"/>
        <v>#NAME?</v>
      </c>
      <c r="Q515" s="8" t="str">
        <f t="shared" si="9"/>
        <v/>
      </c>
    </row>
    <row r="516" spans="2:17" x14ac:dyDescent="0.25">
      <c r="B516" s="9"/>
      <c r="C516" s="9"/>
      <c r="H516" s="9"/>
      <c r="I516" s="9"/>
      <c r="J516" s="9"/>
      <c r="K516" s="9"/>
      <c r="L516" s="9"/>
      <c r="M516" s="9"/>
      <c r="O516" s="9"/>
      <c r="P516" s="8" t="e">
        <f t="shared" ca="1" si="8"/>
        <v>#NAME?</v>
      </c>
      <c r="Q516" s="8" t="str">
        <f t="shared" si="9"/>
        <v/>
      </c>
    </row>
    <row r="517" spans="2:17" x14ac:dyDescent="0.25">
      <c r="B517" s="9"/>
      <c r="C517" s="9"/>
      <c r="H517" s="9"/>
      <c r="I517" s="9"/>
      <c r="J517" s="9"/>
      <c r="K517" s="9"/>
      <c r="L517" s="9"/>
      <c r="M517" s="9"/>
      <c r="O517" s="9"/>
      <c r="P517" s="8" t="e">
        <f t="shared" ca="1" si="8"/>
        <v>#NAME?</v>
      </c>
      <c r="Q517" s="8" t="str">
        <f t="shared" si="9"/>
        <v/>
      </c>
    </row>
    <row r="518" spans="2:17" x14ac:dyDescent="0.25">
      <c r="B518" s="9"/>
      <c r="C518" s="9"/>
      <c r="H518" s="9"/>
      <c r="I518" s="9"/>
      <c r="J518" s="9"/>
      <c r="K518" s="9"/>
      <c r="L518" s="9"/>
      <c r="M518" s="9"/>
      <c r="O518" s="9"/>
      <c r="P518" s="8" t="e">
        <f t="shared" ca="1" si="8"/>
        <v>#NAME?</v>
      </c>
      <c r="Q518" s="8" t="str">
        <f t="shared" si="9"/>
        <v/>
      </c>
    </row>
    <row r="519" spans="2:17" x14ac:dyDescent="0.25">
      <c r="B519" s="9"/>
      <c r="C519" s="9"/>
      <c r="H519" s="9"/>
      <c r="I519" s="9"/>
      <c r="J519" s="9"/>
      <c r="K519" s="9"/>
      <c r="L519" s="9"/>
      <c r="M519" s="9"/>
      <c r="O519" s="9"/>
      <c r="P519" s="8" t="e">
        <f t="shared" ca="1" si="8"/>
        <v>#NAME?</v>
      </c>
      <c r="Q519" s="8" t="str">
        <f t="shared" si="9"/>
        <v/>
      </c>
    </row>
    <row r="520" spans="2:17" x14ac:dyDescent="0.25">
      <c r="B520" s="9"/>
      <c r="C520" s="9"/>
      <c r="L520" s="9"/>
      <c r="M520" s="9"/>
      <c r="O520" s="9"/>
      <c r="P520" s="8" t="e">
        <f t="shared" ca="1" si="8"/>
        <v>#NAME?</v>
      </c>
      <c r="Q520" s="8" t="str">
        <f t="shared" si="9"/>
        <v/>
      </c>
    </row>
    <row r="521" spans="2:17" x14ac:dyDescent="0.25">
      <c r="B521" s="9"/>
      <c r="C521" s="9"/>
      <c r="L521" s="9"/>
      <c r="M521" s="9"/>
      <c r="O521" s="9"/>
      <c r="P521" s="8" t="e">
        <f t="shared" ca="1" si="8"/>
        <v>#NAME?</v>
      </c>
      <c r="Q521" s="8" t="str">
        <f t="shared" si="9"/>
        <v/>
      </c>
    </row>
    <row r="522" spans="2:17" x14ac:dyDescent="0.25">
      <c r="B522" s="9"/>
      <c r="C522" s="9"/>
      <c r="L522" s="9"/>
      <c r="M522" s="9"/>
      <c r="O522" s="9"/>
      <c r="P522" s="8" t="e">
        <f t="shared" ca="1" si="8"/>
        <v>#NAME?</v>
      </c>
      <c r="Q522" s="8" t="str">
        <f t="shared" si="9"/>
        <v/>
      </c>
    </row>
    <row r="523" spans="2:17" x14ac:dyDescent="0.25">
      <c r="B523" s="9"/>
      <c r="C523" s="9"/>
      <c r="L523" s="9"/>
      <c r="M523" s="9"/>
      <c r="O523" s="9"/>
      <c r="P523" s="8" t="e">
        <f t="shared" ca="1" si="8"/>
        <v>#NAME?</v>
      </c>
      <c r="Q523" s="8" t="str">
        <f t="shared" si="9"/>
        <v/>
      </c>
    </row>
    <row r="524" spans="2:17" x14ac:dyDescent="0.25">
      <c r="B524" s="9"/>
      <c r="C524" s="9"/>
      <c r="L524" s="9"/>
      <c r="M524" s="9"/>
      <c r="O524" s="9"/>
      <c r="P524" s="8" t="e">
        <f t="shared" ca="1" si="8"/>
        <v>#NAME?</v>
      </c>
      <c r="Q524" s="8" t="str">
        <f t="shared" si="9"/>
        <v/>
      </c>
    </row>
    <row r="525" spans="2:17" x14ac:dyDescent="0.25">
      <c r="B525" s="9"/>
      <c r="C525" s="9"/>
      <c r="L525" s="9"/>
      <c r="M525" s="9"/>
      <c r="O525" s="9"/>
      <c r="P525" s="8" t="e">
        <f t="shared" ca="1" si="8"/>
        <v>#NAME?</v>
      </c>
      <c r="Q525" s="8" t="str">
        <f t="shared" si="9"/>
        <v/>
      </c>
    </row>
    <row r="526" spans="2:17" x14ac:dyDescent="0.25">
      <c r="B526" s="9"/>
      <c r="C526" s="9"/>
      <c r="L526" s="9"/>
      <c r="M526" s="9"/>
      <c r="O526" s="9"/>
      <c r="P526" s="8" t="e">
        <f t="shared" ca="1" si="8"/>
        <v>#NAME?</v>
      </c>
      <c r="Q526" s="8" t="str">
        <f t="shared" si="9"/>
        <v/>
      </c>
    </row>
    <row r="527" spans="2:17" x14ac:dyDescent="0.25">
      <c r="B527" s="9"/>
      <c r="C527" s="9"/>
      <c r="H527" s="9"/>
      <c r="I527" s="9"/>
      <c r="J527" s="9"/>
      <c r="K527" s="9"/>
      <c r="L527" s="9"/>
      <c r="M527" s="9"/>
      <c r="O527" s="9"/>
      <c r="P527" s="8" t="e">
        <f t="shared" ca="1" si="8"/>
        <v>#NAME?</v>
      </c>
      <c r="Q527" s="8" t="str">
        <f t="shared" si="9"/>
        <v/>
      </c>
    </row>
    <row r="528" spans="2:17" x14ac:dyDescent="0.25">
      <c r="B528" s="9"/>
      <c r="C528" s="9"/>
      <c r="H528" s="9"/>
      <c r="I528" s="9"/>
      <c r="J528" s="9"/>
      <c r="K528" s="9"/>
      <c r="L528" s="9"/>
      <c r="M528" s="9"/>
      <c r="O528" s="9"/>
      <c r="P528" s="8" t="e">
        <f t="shared" ca="1" si="8"/>
        <v>#NAME?</v>
      </c>
      <c r="Q528" s="8" t="str">
        <f t="shared" si="9"/>
        <v/>
      </c>
    </row>
    <row r="529" spans="2:17" x14ac:dyDescent="0.25">
      <c r="B529" s="9"/>
      <c r="C529" s="9"/>
      <c r="H529" s="9"/>
      <c r="I529" s="9"/>
      <c r="J529" s="9"/>
      <c r="K529" s="9"/>
      <c r="L529" s="9"/>
      <c r="M529" s="9"/>
      <c r="O529" s="9"/>
      <c r="P529" s="8" t="e">
        <f t="shared" ca="1" si="8"/>
        <v>#NAME?</v>
      </c>
      <c r="Q529" s="8" t="str">
        <f t="shared" si="9"/>
        <v/>
      </c>
    </row>
    <row r="530" spans="2:17" x14ac:dyDescent="0.25">
      <c r="B530" s="9"/>
      <c r="C530" s="9"/>
      <c r="H530" s="9"/>
      <c r="I530" s="9"/>
      <c r="J530" s="9"/>
      <c r="K530" s="9"/>
      <c r="L530" s="9"/>
      <c r="M530" s="9"/>
      <c r="O530" s="9"/>
      <c r="P530" s="8" t="e">
        <f t="shared" ca="1" si="8"/>
        <v>#NAME?</v>
      </c>
      <c r="Q530" s="8" t="str">
        <f t="shared" si="9"/>
        <v/>
      </c>
    </row>
    <row r="531" spans="2:17" x14ac:dyDescent="0.25">
      <c r="B531" s="9"/>
      <c r="C531" s="9"/>
      <c r="L531" s="9"/>
      <c r="M531" s="9"/>
      <c r="O531" s="9"/>
      <c r="P531" s="8" t="e">
        <f t="shared" ca="1" si="8"/>
        <v>#NAME?</v>
      </c>
      <c r="Q531" s="8" t="str">
        <f t="shared" si="9"/>
        <v/>
      </c>
    </row>
    <row r="532" spans="2:17" x14ac:dyDescent="0.25">
      <c r="B532" s="9"/>
      <c r="C532" s="9"/>
      <c r="H532" s="9"/>
      <c r="I532" s="9"/>
      <c r="J532" s="9"/>
      <c r="K532" s="9"/>
      <c r="L532" s="9"/>
      <c r="M532" s="9"/>
      <c r="O532" s="9"/>
      <c r="P532" s="8" t="e">
        <f t="shared" ca="1" si="8"/>
        <v>#NAME?</v>
      </c>
      <c r="Q532" s="8" t="str">
        <f t="shared" si="9"/>
        <v/>
      </c>
    </row>
    <row r="533" spans="2:17" x14ac:dyDescent="0.25">
      <c r="B533" s="9"/>
      <c r="C533" s="9"/>
      <c r="H533" s="9"/>
      <c r="I533" s="9"/>
      <c r="J533" s="9"/>
      <c r="K533" s="9"/>
      <c r="L533" s="9"/>
      <c r="M533" s="9"/>
      <c r="O533" s="9"/>
      <c r="P533" s="8" t="e">
        <f t="shared" ca="1" si="8"/>
        <v>#NAME?</v>
      </c>
      <c r="Q533" s="8" t="str">
        <f t="shared" si="9"/>
        <v/>
      </c>
    </row>
    <row r="534" spans="2:17" x14ac:dyDescent="0.25">
      <c r="B534" s="9"/>
      <c r="C534" s="9"/>
      <c r="H534" s="9"/>
      <c r="I534" s="9"/>
      <c r="J534" s="9"/>
      <c r="K534" s="9"/>
      <c r="L534" s="9"/>
      <c r="M534" s="9"/>
      <c r="O534" s="9"/>
      <c r="P534" s="8" t="e">
        <f t="shared" ca="1" si="8"/>
        <v>#NAME?</v>
      </c>
      <c r="Q534" s="8" t="str">
        <f t="shared" si="9"/>
        <v/>
      </c>
    </row>
    <row r="535" spans="2:17" x14ac:dyDescent="0.25">
      <c r="B535" s="9"/>
      <c r="C535" s="9"/>
      <c r="H535" s="9"/>
      <c r="I535" s="9"/>
      <c r="J535" s="9"/>
      <c r="K535" s="9"/>
      <c r="L535" s="9"/>
      <c r="M535" s="9"/>
      <c r="O535" s="9"/>
      <c r="P535" s="8" t="e">
        <f t="shared" ca="1" si="8"/>
        <v>#NAME?</v>
      </c>
      <c r="Q535" s="8" t="str">
        <f t="shared" si="9"/>
        <v/>
      </c>
    </row>
    <row r="536" spans="2:17" x14ac:dyDescent="0.25">
      <c r="B536" s="9"/>
      <c r="C536" s="9"/>
      <c r="L536" s="9"/>
      <c r="M536" s="9"/>
      <c r="O536" s="9"/>
      <c r="P536" s="8" t="e">
        <f t="shared" ca="1" si="8"/>
        <v>#NAME?</v>
      </c>
      <c r="Q536" s="8" t="str">
        <f t="shared" si="9"/>
        <v/>
      </c>
    </row>
    <row r="537" spans="2:17" x14ac:dyDescent="0.25">
      <c r="B537" s="9"/>
      <c r="L537" s="9"/>
      <c r="M537" s="10"/>
      <c r="O537" s="9"/>
      <c r="P537" s="8" t="e">
        <f t="shared" ca="1" si="8"/>
        <v>#NAME?</v>
      </c>
      <c r="Q537" s="8" t="str">
        <f t="shared" si="9"/>
        <v/>
      </c>
    </row>
    <row r="538" spans="2:17" x14ac:dyDescent="0.25">
      <c r="B538" s="9"/>
      <c r="C538" s="9"/>
      <c r="L538" s="9"/>
      <c r="M538" s="9"/>
      <c r="O538" s="9"/>
      <c r="P538" s="8" t="e">
        <f t="shared" ca="1" si="8"/>
        <v>#NAME?</v>
      </c>
      <c r="Q538" s="8" t="str">
        <f t="shared" si="9"/>
        <v/>
      </c>
    </row>
    <row r="539" spans="2:17" x14ac:dyDescent="0.25">
      <c r="B539" s="9"/>
      <c r="C539" s="9"/>
      <c r="L539" s="9"/>
      <c r="M539" s="9"/>
      <c r="O539" s="9"/>
      <c r="P539" s="8" t="e">
        <f t="shared" ca="1" si="8"/>
        <v>#NAME?</v>
      </c>
      <c r="Q539" s="8" t="str">
        <f t="shared" si="9"/>
        <v/>
      </c>
    </row>
    <row r="540" spans="2:17" x14ac:dyDescent="0.25">
      <c r="B540" s="9"/>
      <c r="C540" s="9"/>
      <c r="L540" s="9"/>
      <c r="M540" s="9"/>
      <c r="O540" s="9"/>
      <c r="P540" s="8" t="e">
        <f t="shared" ca="1" si="8"/>
        <v>#NAME?</v>
      </c>
      <c r="Q540" s="8" t="str">
        <f t="shared" si="9"/>
        <v/>
      </c>
    </row>
    <row r="541" spans="2:17" x14ac:dyDescent="0.25">
      <c r="B541" s="9"/>
      <c r="L541" s="9"/>
      <c r="M541" s="9"/>
      <c r="O541" s="9"/>
      <c r="P541" s="8" t="e">
        <f t="shared" ca="1" si="8"/>
        <v>#NAME?</v>
      </c>
      <c r="Q541" s="8" t="str">
        <f t="shared" si="9"/>
        <v/>
      </c>
    </row>
    <row r="542" spans="2:17" x14ac:dyDescent="0.25">
      <c r="B542" s="9"/>
      <c r="C542" s="9"/>
      <c r="L542" s="9"/>
      <c r="M542" s="9"/>
      <c r="O542" s="9"/>
      <c r="P542" s="8" t="e">
        <f t="shared" ca="1" si="8"/>
        <v>#NAME?</v>
      </c>
      <c r="Q542" s="8" t="str">
        <f t="shared" si="9"/>
        <v/>
      </c>
    </row>
    <row r="543" spans="2:17" x14ac:dyDescent="0.25">
      <c r="B543" s="9"/>
      <c r="C543" s="9"/>
      <c r="L543" s="9"/>
      <c r="M543" s="9"/>
      <c r="O543" s="9"/>
      <c r="P543" s="8" t="e">
        <f t="shared" ref="P543:P606" ca="1" si="10">dispColorIndex(B543)</f>
        <v>#NAME?</v>
      </c>
      <c r="Q543" s="8" t="str">
        <f t="shared" ref="Q543:Q606" si="11">IF(B543="Implemented", CONCATENATE("&lt;row&gt;&lt;cell&gt;",N543,"&lt;/cell&gt;&lt;cell&gt;",L543,"&lt;/cell&gt;&lt;cell&gt;",M543,"&lt;/cell&gt;&lt;/row&gt;"),"")</f>
        <v/>
      </c>
    </row>
    <row r="544" spans="2:17" x14ac:dyDescent="0.25">
      <c r="B544" s="9"/>
      <c r="C544" s="9"/>
      <c r="L544" s="9"/>
      <c r="M544" s="9"/>
      <c r="O544" s="9"/>
      <c r="P544" s="8" t="e">
        <f t="shared" ca="1" si="10"/>
        <v>#NAME?</v>
      </c>
      <c r="Q544" s="8" t="str">
        <f t="shared" si="11"/>
        <v/>
      </c>
    </row>
    <row r="545" spans="2:17" x14ac:dyDescent="0.25">
      <c r="B545" s="9"/>
      <c r="C545" s="9"/>
      <c r="L545" s="9"/>
      <c r="M545" s="9"/>
      <c r="O545" s="9"/>
      <c r="P545" s="8" t="e">
        <f t="shared" ca="1" si="10"/>
        <v>#NAME?</v>
      </c>
      <c r="Q545" s="8" t="str">
        <f t="shared" si="11"/>
        <v/>
      </c>
    </row>
    <row r="546" spans="2:17" x14ac:dyDescent="0.25">
      <c r="B546" s="9"/>
      <c r="C546" s="9"/>
      <c r="L546" s="9"/>
      <c r="M546" s="9"/>
      <c r="O546" s="9"/>
      <c r="P546" s="8" t="e">
        <f t="shared" ca="1" si="10"/>
        <v>#NAME?</v>
      </c>
      <c r="Q546" s="8" t="str">
        <f t="shared" si="11"/>
        <v/>
      </c>
    </row>
    <row r="547" spans="2:17" x14ac:dyDescent="0.25">
      <c r="B547" s="9"/>
      <c r="C547" s="9"/>
      <c r="L547" s="9"/>
      <c r="M547" s="9"/>
      <c r="O547" s="9"/>
      <c r="P547" s="8" t="e">
        <f t="shared" ca="1" si="10"/>
        <v>#NAME?</v>
      </c>
      <c r="Q547" s="8" t="str">
        <f t="shared" si="11"/>
        <v/>
      </c>
    </row>
    <row r="548" spans="2:17" x14ac:dyDescent="0.25">
      <c r="B548" s="9"/>
      <c r="L548" s="9"/>
      <c r="M548" s="1"/>
      <c r="O548" s="1"/>
      <c r="P548" s="8" t="e">
        <f t="shared" ca="1" si="10"/>
        <v>#NAME?</v>
      </c>
      <c r="Q548" s="8" t="str">
        <f t="shared" si="11"/>
        <v/>
      </c>
    </row>
    <row r="549" spans="2:17" x14ac:dyDescent="0.25">
      <c r="B549" s="9"/>
      <c r="C549" s="9"/>
      <c r="L549" s="9"/>
      <c r="M549" s="9"/>
      <c r="O549" s="9"/>
      <c r="P549" s="8" t="e">
        <f t="shared" ca="1" si="10"/>
        <v>#NAME?</v>
      </c>
      <c r="Q549" s="8" t="str">
        <f t="shared" si="11"/>
        <v/>
      </c>
    </row>
    <row r="550" spans="2:17" x14ac:dyDescent="0.25">
      <c r="B550" s="9"/>
      <c r="C550" s="9"/>
      <c r="L550" s="9"/>
      <c r="M550" s="9"/>
      <c r="O550" s="9"/>
      <c r="P550" s="8" t="e">
        <f t="shared" ca="1" si="10"/>
        <v>#NAME?</v>
      </c>
      <c r="Q550" s="8" t="str">
        <f t="shared" si="11"/>
        <v/>
      </c>
    </row>
    <row r="551" spans="2:17" x14ac:dyDescent="0.25">
      <c r="B551" s="9"/>
      <c r="C551" s="9"/>
      <c r="L551" s="9"/>
      <c r="M551" s="9"/>
      <c r="O551" s="9"/>
      <c r="P551" s="8" t="e">
        <f t="shared" ca="1" si="10"/>
        <v>#NAME?</v>
      </c>
      <c r="Q551" s="8" t="str">
        <f t="shared" si="11"/>
        <v/>
      </c>
    </row>
    <row r="552" spans="2:17" x14ac:dyDescent="0.25">
      <c r="B552" s="9"/>
      <c r="C552" s="9"/>
      <c r="L552" s="9"/>
      <c r="M552" s="9"/>
      <c r="O552" s="9"/>
      <c r="P552" s="8" t="e">
        <f t="shared" ca="1" si="10"/>
        <v>#NAME?</v>
      </c>
      <c r="Q552" s="8" t="str">
        <f t="shared" si="11"/>
        <v/>
      </c>
    </row>
    <row r="553" spans="2:17" x14ac:dyDescent="0.25">
      <c r="B553" s="9"/>
      <c r="C553" s="9"/>
      <c r="L553" s="9"/>
      <c r="M553" s="9"/>
      <c r="O553" s="9"/>
      <c r="P553" s="8" t="e">
        <f t="shared" ca="1" si="10"/>
        <v>#NAME?</v>
      </c>
      <c r="Q553" s="8" t="str">
        <f t="shared" si="11"/>
        <v/>
      </c>
    </row>
    <row r="554" spans="2:17" x14ac:dyDescent="0.25">
      <c r="B554" s="9"/>
      <c r="C554" s="9"/>
      <c r="L554" s="9"/>
      <c r="M554" s="9"/>
      <c r="O554" s="9"/>
      <c r="P554" s="8" t="e">
        <f t="shared" ca="1" si="10"/>
        <v>#NAME?</v>
      </c>
      <c r="Q554" s="8" t="str">
        <f t="shared" si="11"/>
        <v/>
      </c>
    </row>
    <row r="555" spans="2:17" x14ac:dyDescent="0.25">
      <c r="B555" s="9"/>
      <c r="C555" s="9"/>
      <c r="L555" s="9"/>
      <c r="M555" s="9"/>
      <c r="O555" s="9"/>
      <c r="P555" s="8" t="e">
        <f t="shared" ca="1" si="10"/>
        <v>#NAME?</v>
      </c>
      <c r="Q555" s="8" t="str">
        <f t="shared" si="11"/>
        <v/>
      </c>
    </row>
    <row r="556" spans="2:17" x14ac:dyDescent="0.25">
      <c r="B556" s="9"/>
      <c r="C556" s="9"/>
      <c r="L556" s="9"/>
      <c r="M556" s="9"/>
      <c r="O556" s="9"/>
      <c r="P556" s="8" t="e">
        <f t="shared" ca="1" si="10"/>
        <v>#NAME?</v>
      </c>
      <c r="Q556" s="8" t="str">
        <f t="shared" si="11"/>
        <v/>
      </c>
    </row>
    <row r="557" spans="2:17" x14ac:dyDescent="0.25">
      <c r="B557" s="9"/>
      <c r="C557" s="9"/>
      <c r="L557" s="9"/>
      <c r="M557" s="9"/>
      <c r="O557" s="9"/>
      <c r="P557" s="8" t="e">
        <f t="shared" ca="1" si="10"/>
        <v>#NAME?</v>
      </c>
      <c r="Q557" s="8" t="str">
        <f t="shared" si="11"/>
        <v/>
      </c>
    </row>
    <row r="558" spans="2:17" x14ac:dyDescent="0.25">
      <c r="B558" s="9"/>
      <c r="C558" s="9"/>
      <c r="L558" s="9"/>
      <c r="M558" s="9"/>
      <c r="O558" s="9"/>
      <c r="P558" s="8" t="e">
        <f t="shared" ca="1" si="10"/>
        <v>#NAME?</v>
      </c>
      <c r="Q558" s="8" t="str">
        <f t="shared" si="11"/>
        <v/>
      </c>
    </row>
    <row r="559" spans="2:17" x14ac:dyDescent="0.25">
      <c r="B559" s="9"/>
      <c r="C559" s="9"/>
      <c r="L559" s="9"/>
      <c r="M559" s="9"/>
      <c r="O559" s="9"/>
      <c r="P559" s="8" t="e">
        <f t="shared" ca="1" si="10"/>
        <v>#NAME?</v>
      </c>
      <c r="Q559" s="8" t="str">
        <f t="shared" si="11"/>
        <v/>
      </c>
    </row>
    <row r="560" spans="2:17" x14ac:dyDescent="0.25">
      <c r="B560" s="9"/>
      <c r="C560" s="9"/>
      <c r="L560" s="9"/>
      <c r="M560" s="9"/>
      <c r="O560" s="9"/>
      <c r="P560" s="8" t="e">
        <f t="shared" ca="1" si="10"/>
        <v>#NAME?</v>
      </c>
      <c r="Q560" s="8" t="str">
        <f t="shared" si="11"/>
        <v/>
      </c>
    </row>
    <row r="561" spans="2:17" x14ac:dyDescent="0.25">
      <c r="B561" s="9"/>
      <c r="C561" s="9"/>
      <c r="L561" s="9"/>
      <c r="M561" s="9"/>
      <c r="O561" s="9"/>
      <c r="P561" s="8" t="e">
        <f t="shared" ca="1" si="10"/>
        <v>#NAME?</v>
      </c>
      <c r="Q561" s="8" t="str">
        <f t="shared" si="11"/>
        <v/>
      </c>
    </row>
    <row r="562" spans="2:17" x14ac:dyDescent="0.25">
      <c r="B562" s="9"/>
      <c r="C562" s="9"/>
      <c r="L562" s="9"/>
      <c r="M562" s="9"/>
      <c r="O562" s="9"/>
      <c r="P562" s="8" t="e">
        <f t="shared" ca="1" si="10"/>
        <v>#NAME?</v>
      </c>
      <c r="Q562" s="8" t="str">
        <f t="shared" si="11"/>
        <v/>
      </c>
    </row>
    <row r="563" spans="2:17" x14ac:dyDescent="0.25">
      <c r="B563" s="9"/>
      <c r="C563" s="9"/>
      <c r="L563" s="9"/>
      <c r="M563" s="9"/>
      <c r="O563" s="9"/>
      <c r="P563" s="8" t="e">
        <f t="shared" ca="1" si="10"/>
        <v>#NAME?</v>
      </c>
      <c r="Q563" s="8" t="str">
        <f t="shared" si="11"/>
        <v/>
      </c>
    </row>
    <row r="564" spans="2:17" x14ac:dyDescent="0.25">
      <c r="B564" s="9"/>
      <c r="C564" s="9"/>
      <c r="L564" s="9"/>
      <c r="M564" s="9"/>
      <c r="O564" s="9"/>
      <c r="P564" s="8" t="e">
        <f t="shared" ca="1" si="10"/>
        <v>#NAME?</v>
      </c>
      <c r="Q564" s="8" t="str">
        <f t="shared" si="11"/>
        <v/>
      </c>
    </row>
    <row r="565" spans="2:17" x14ac:dyDescent="0.25">
      <c r="B565" s="9"/>
      <c r="C565" s="9"/>
      <c r="L565" s="9"/>
      <c r="M565" s="9"/>
      <c r="O565" s="9"/>
      <c r="P565" s="8" t="e">
        <f t="shared" ca="1" si="10"/>
        <v>#NAME?</v>
      </c>
      <c r="Q565" s="8" t="str">
        <f t="shared" si="11"/>
        <v/>
      </c>
    </row>
    <row r="566" spans="2:17" x14ac:dyDescent="0.25">
      <c r="B566" s="9"/>
      <c r="C566" s="9"/>
      <c r="L566" s="9"/>
      <c r="M566" s="9"/>
      <c r="O566" s="9"/>
      <c r="P566" s="8" t="e">
        <f t="shared" ca="1" si="10"/>
        <v>#NAME?</v>
      </c>
      <c r="Q566" s="8" t="str">
        <f t="shared" si="11"/>
        <v/>
      </c>
    </row>
    <row r="567" spans="2:17" x14ac:dyDescent="0.25">
      <c r="B567" s="9"/>
      <c r="C567" s="9"/>
      <c r="L567" s="9"/>
      <c r="M567" s="9"/>
      <c r="O567" s="9"/>
      <c r="P567" s="8" t="e">
        <f t="shared" ca="1" si="10"/>
        <v>#NAME?</v>
      </c>
      <c r="Q567" s="8" t="str">
        <f t="shared" si="11"/>
        <v/>
      </c>
    </row>
    <row r="568" spans="2:17" x14ac:dyDescent="0.25">
      <c r="B568" s="9"/>
      <c r="C568" s="9"/>
      <c r="L568" s="9"/>
      <c r="M568" s="9"/>
      <c r="O568" s="9"/>
      <c r="P568" s="8" t="e">
        <f t="shared" ca="1" si="10"/>
        <v>#NAME?</v>
      </c>
      <c r="Q568" s="8" t="str">
        <f t="shared" si="11"/>
        <v/>
      </c>
    </row>
    <row r="569" spans="2:17" x14ac:dyDescent="0.25">
      <c r="B569" s="9"/>
      <c r="C569" s="9"/>
      <c r="L569" s="9"/>
      <c r="M569" s="9"/>
      <c r="O569" s="9"/>
      <c r="P569" s="8" t="e">
        <f t="shared" ca="1" si="10"/>
        <v>#NAME?</v>
      </c>
      <c r="Q569" s="8" t="str">
        <f t="shared" si="11"/>
        <v/>
      </c>
    </row>
    <row r="570" spans="2:17" x14ac:dyDescent="0.25">
      <c r="B570" s="9"/>
      <c r="C570" s="9"/>
      <c r="L570" s="9"/>
      <c r="M570" s="9"/>
      <c r="O570" s="9"/>
      <c r="P570" s="8" t="e">
        <f t="shared" ca="1" si="10"/>
        <v>#NAME?</v>
      </c>
      <c r="Q570" s="8" t="str">
        <f t="shared" si="11"/>
        <v/>
      </c>
    </row>
    <row r="571" spans="2:17" x14ac:dyDescent="0.25">
      <c r="B571" s="9"/>
      <c r="C571" s="9"/>
      <c r="L571" s="9"/>
      <c r="M571" s="9"/>
      <c r="O571" s="9"/>
      <c r="P571" s="8" t="e">
        <f t="shared" ca="1" si="10"/>
        <v>#NAME?</v>
      </c>
      <c r="Q571" s="8" t="str">
        <f t="shared" si="11"/>
        <v/>
      </c>
    </row>
    <row r="572" spans="2:17" x14ac:dyDescent="0.25">
      <c r="B572" s="9"/>
      <c r="C572" s="9"/>
      <c r="L572" s="9"/>
      <c r="M572" s="9"/>
      <c r="O572" s="9"/>
      <c r="P572" s="8" t="e">
        <f t="shared" ca="1" si="10"/>
        <v>#NAME?</v>
      </c>
      <c r="Q572" s="8" t="str">
        <f t="shared" si="11"/>
        <v/>
      </c>
    </row>
    <row r="573" spans="2:17" x14ac:dyDescent="0.25">
      <c r="B573" s="9"/>
      <c r="C573" s="9"/>
      <c r="L573" s="9"/>
      <c r="M573" s="9"/>
      <c r="O573" s="9"/>
      <c r="P573" s="8" t="e">
        <f t="shared" ca="1" si="10"/>
        <v>#NAME?</v>
      </c>
      <c r="Q573" s="8" t="str">
        <f t="shared" si="11"/>
        <v/>
      </c>
    </row>
    <row r="574" spans="2:17" x14ac:dyDescent="0.25">
      <c r="B574" s="9"/>
      <c r="C574" s="9"/>
      <c r="L574" s="9"/>
      <c r="M574" s="9"/>
      <c r="O574" s="9"/>
      <c r="P574" s="8" t="e">
        <f t="shared" ca="1" si="10"/>
        <v>#NAME?</v>
      </c>
      <c r="Q574" s="8" t="str">
        <f t="shared" si="11"/>
        <v/>
      </c>
    </row>
    <row r="575" spans="2:17" x14ac:dyDescent="0.25">
      <c r="B575" s="9"/>
      <c r="C575" s="9"/>
      <c r="L575" s="9"/>
      <c r="M575" s="9"/>
      <c r="O575" s="9"/>
      <c r="P575" s="8" t="e">
        <f t="shared" ca="1" si="10"/>
        <v>#NAME?</v>
      </c>
      <c r="Q575" s="8" t="str">
        <f t="shared" si="11"/>
        <v/>
      </c>
    </row>
    <row r="576" spans="2:17" x14ac:dyDescent="0.25">
      <c r="B576" s="9"/>
      <c r="C576" s="9"/>
      <c r="L576" s="9"/>
      <c r="M576" s="9"/>
      <c r="O576" s="9"/>
      <c r="P576" s="8" t="e">
        <f t="shared" ca="1" si="10"/>
        <v>#NAME?</v>
      </c>
      <c r="Q576" s="8" t="str">
        <f t="shared" si="11"/>
        <v/>
      </c>
    </row>
    <row r="577" spans="2:17" x14ac:dyDescent="0.25">
      <c r="B577" s="9"/>
      <c r="C577" s="9"/>
      <c r="L577" s="9"/>
      <c r="M577" s="9"/>
      <c r="O577" s="9"/>
      <c r="P577" s="8" t="e">
        <f t="shared" ca="1" si="10"/>
        <v>#NAME?</v>
      </c>
      <c r="Q577" s="8" t="str">
        <f t="shared" si="11"/>
        <v/>
      </c>
    </row>
    <row r="578" spans="2:17" x14ac:dyDescent="0.25">
      <c r="B578" s="9"/>
      <c r="C578" s="9"/>
      <c r="L578" s="9"/>
      <c r="M578" s="9"/>
      <c r="O578" s="9"/>
      <c r="P578" s="8" t="e">
        <f t="shared" ca="1" si="10"/>
        <v>#NAME?</v>
      </c>
      <c r="Q578" s="8" t="str">
        <f t="shared" si="11"/>
        <v/>
      </c>
    </row>
    <row r="579" spans="2:17" x14ac:dyDescent="0.25">
      <c r="B579" s="9"/>
      <c r="C579" s="9"/>
      <c r="L579" s="9"/>
      <c r="M579" s="9"/>
      <c r="O579" s="9"/>
      <c r="P579" s="8" t="e">
        <f t="shared" ca="1" si="10"/>
        <v>#NAME?</v>
      </c>
      <c r="Q579" s="8" t="str">
        <f t="shared" si="11"/>
        <v/>
      </c>
    </row>
    <row r="580" spans="2:17" x14ac:dyDescent="0.25">
      <c r="B580" s="9"/>
      <c r="C580" s="9"/>
      <c r="L580" s="9"/>
      <c r="M580" s="9"/>
      <c r="O580" s="9"/>
      <c r="P580" s="8" t="e">
        <f t="shared" ca="1" si="10"/>
        <v>#NAME?</v>
      </c>
      <c r="Q580" s="8" t="str">
        <f t="shared" si="11"/>
        <v/>
      </c>
    </row>
    <row r="581" spans="2:17" x14ac:dyDescent="0.25">
      <c r="B581" s="9"/>
      <c r="C581" s="9"/>
      <c r="L581" s="9"/>
      <c r="M581" s="9"/>
      <c r="O581" s="9"/>
      <c r="P581" s="8" t="e">
        <f t="shared" ca="1" si="10"/>
        <v>#NAME?</v>
      </c>
      <c r="Q581" s="8" t="str">
        <f t="shared" si="11"/>
        <v/>
      </c>
    </row>
    <row r="582" spans="2:17" x14ac:dyDescent="0.25">
      <c r="B582" s="9"/>
      <c r="C582" s="9"/>
      <c r="L582" s="9"/>
      <c r="M582" s="9"/>
      <c r="O582" s="9"/>
      <c r="P582" s="8" t="e">
        <f t="shared" ca="1" si="10"/>
        <v>#NAME?</v>
      </c>
      <c r="Q582" s="8" t="str">
        <f t="shared" si="11"/>
        <v/>
      </c>
    </row>
    <row r="583" spans="2:17" x14ac:dyDescent="0.25">
      <c r="B583" s="9"/>
      <c r="C583" s="9"/>
      <c r="L583" s="9"/>
      <c r="M583" s="3"/>
      <c r="O583" s="9"/>
      <c r="P583" s="8" t="e">
        <f t="shared" ca="1" si="10"/>
        <v>#NAME?</v>
      </c>
      <c r="Q583" s="8" t="str">
        <f t="shared" si="11"/>
        <v/>
      </c>
    </row>
    <row r="584" spans="2:17" x14ac:dyDescent="0.25">
      <c r="B584" s="9"/>
      <c r="C584" s="9"/>
      <c r="L584" s="9"/>
      <c r="M584" s="3"/>
      <c r="O584" s="9"/>
      <c r="P584" s="8" t="e">
        <f t="shared" ca="1" si="10"/>
        <v>#NAME?</v>
      </c>
      <c r="Q584" s="8" t="str">
        <f t="shared" si="11"/>
        <v/>
      </c>
    </row>
    <row r="585" spans="2:17" x14ac:dyDescent="0.25">
      <c r="B585" s="9"/>
      <c r="C585" s="9"/>
      <c r="L585" s="9"/>
      <c r="M585" s="3"/>
      <c r="O585" s="9"/>
      <c r="P585" s="8" t="e">
        <f t="shared" ca="1" si="10"/>
        <v>#NAME?</v>
      </c>
      <c r="Q585" s="8" t="str">
        <f t="shared" si="11"/>
        <v/>
      </c>
    </row>
    <row r="586" spans="2:17" x14ac:dyDescent="0.25">
      <c r="B586" s="9"/>
      <c r="C586" s="9"/>
      <c r="L586" s="9"/>
      <c r="M586" s="9"/>
      <c r="O586" s="9"/>
      <c r="P586" s="8" t="e">
        <f t="shared" ca="1" si="10"/>
        <v>#NAME?</v>
      </c>
      <c r="Q586" s="8" t="str">
        <f t="shared" si="11"/>
        <v/>
      </c>
    </row>
    <row r="587" spans="2:17" x14ac:dyDescent="0.25">
      <c r="B587" s="9"/>
      <c r="C587" s="9"/>
      <c r="L587" s="9"/>
      <c r="M587" s="9"/>
      <c r="O587" s="9"/>
      <c r="P587" s="8" t="e">
        <f t="shared" ca="1" si="10"/>
        <v>#NAME?</v>
      </c>
      <c r="Q587" s="8" t="str">
        <f t="shared" si="11"/>
        <v/>
      </c>
    </row>
    <row r="588" spans="2:17" x14ac:dyDescent="0.25">
      <c r="B588" s="9"/>
      <c r="C588" s="9"/>
      <c r="L588" s="9"/>
      <c r="M588" s="9"/>
      <c r="O588" s="9"/>
      <c r="P588" s="8" t="e">
        <f t="shared" ca="1" si="10"/>
        <v>#NAME?</v>
      </c>
      <c r="Q588" s="8" t="str">
        <f t="shared" si="11"/>
        <v/>
      </c>
    </row>
    <row r="589" spans="2:17" x14ac:dyDescent="0.25">
      <c r="B589" s="9"/>
      <c r="C589" s="9"/>
      <c r="L589" s="9"/>
      <c r="M589" s="9"/>
      <c r="O589" s="9"/>
      <c r="P589" s="8" t="e">
        <f t="shared" ca="1" si="10"/>
        <v>#NAME?</v>
      </c>
      <c r="Q589" s="8" t="str">
        <f t="shared" si="11"/>
        <v/>
      </c>
    </row>
    <row r="590" spans="2:17" x14ac:dyDescent="0.25">
      <c r="B590" s="9"/>
      <c r="C590" s="9"/>
      <c r="L590" s="9"/>
      <c r="M590" s="9"/>
      <c r="O590" s="9"/>
      <c r="P590" s="8" t="e">
        <f t="shared" ca="1" si="10"/>
        <v>#NAME?</v>
      </c>
      <c r="Q590" s="8" t="str">
        <f t="shared" si="11"/>
        <v/>
      </c>
    </row>
    <row r="591" spans="2:17" x14ac:dyDescent="0.25">
      <c r="B591" s="9"/>
      <c r="C591" s="9"/>
      <c r="L591" s="9"/>
      <c r="M591" s="9"/>
      <c r="O591" s="9"/>
      <c r="P591" s="8" t="e">
        <f t="shared" ca="1" si="10"/>
        <v>#NAME?</v>
      </c>
      <c r="Q591" s="8" t="str">
        <f t="shared" si="11"/>
        <v/>
      </c>
    </row>
    <row r="592" spans="2:17" x14ac:dyDescent="0.25">
      <c r="B592" s="9"/>
      <c r="C592" s="9"/>
      <c r="L592" s="9"/>
      <c r="M592" s="9"/>
      <c r="O592" s="9"/>
      <c r="P592" s="8" t="e">
        <f t="shared" ca="1" si="10"/>
        <v>#NAME?</v>
      </c>
      <c r="Q592" s="8" t="str">
        <f t="shared" si="11"/>
        <v/>
      </c>
    </row>
    <row r="593" spans="2:17" x14ac:dyDescent="0.25">
      <c r="B593" s="9"/>
      <c r="C593" s="9"/>
      <c r="L593" s="9"/>
      <c r="M593" s="9"/>
      <c r="O593" s="9"/>
      <c r="P593" s="8" t="e">
        <f t="shared" ca="1" si="10"/>
        <v>#NAME?</v>
      </c>
      <c r="Q593" s="8" t="str">
        <f t="shared" si="11"/>
        <v/>
      </c>
    </row>
    <row r="594" spans="2:17" x14ac:dyDescent="0.25">
      <c r="B594" s="9"/>
      <c r="C594" s="9"/>
      <c r="L594" s="9"/>
      <c r="M594" s="10"/>
      <c r="O594" s="9"/>
      <c r="P594" s="8" t="e">
        <f t="shared" ca="1" si="10"/>
        <v>#NAME?</v>
      </c>
      <c r="Q594" s="8" t="str">
        <f t="shared" si="11"/>
        <v/>
      </c>
    </row>
    <row r="595" spans="2:17" x14ac:dyDescent="0.25">
      <c r="B595" s="9"/>
      <c r="C595" s="9"/>
      <c r="L595" s="9"/>
      <c r="M595" s="10"/>
      <c r="O595" s="9"/>
      <c r="P595" s="8" t="e">
        <f t="shared" ca="1" si="10"/>
        <v>#NAME?</v>
      </c>
      <c r="Q595" s="8" t="str">
        <f t="shared" si="11"/>
        <v/>
      </c>
    </row>
    <row r="596" spans="2:17" x14ac:dyDescent="0.25">
      <c r="B596" s="9"/>
      <c r="C596" s="9"/>
      <c r="L596" s="9"/>
      <c r="M596" s="10"/>
      <c r="O596" s="9"/>
      <c r="P596" s="8" t="e">
        <f t="shared" ca="1" si="10"/>
        <v>#NAME?</v>
      </c>
      <c r="Q596" s="8" t="str">
        <f t="shared" si="11"/>
        <v/>
      </c>
    </row>
    <row r="597" spans="2:17" x14ac:dyDescent="0.25">
      <c r="B597" s="9"/>
      <c r="C597" s="9"/>
      <c r="L597" s="9"/>
      <c r="M597" s="10"/>
      <c r="O597" s="9"/>
      <c r="P597" s="8" t="e">
        <f t="shared" ca="1" si="10"/>
        <v>#NAME?</v>
      </c>
      <c r="Q597" s="8" t="str">
        <f t="shared" si="11"/>
        <v/>
      </c>
    </row>
    <row r="598" spans="2:17" x14ac:dyDescent="0.25">
      <c r="B598" s="9"/>
      <c r="C598" s="9"/>
      <c r="L598" s="9"/>
      <c r="M598" s="9"/>
      <c r="O598" s="9"/>
      <c r="P598" s="8" t="e">
        <f t="shared" ca="1" si="10"/>
        <v>#NAME?</v>
      </c>
      <c r="Q598" s="8" t="str">
        <f t="shared" si="11"/>
        <v/>
      </c>
    </row>
    <row r="599" spans="2:17" x14ac:dyDescent="0.25">
      <c r="B599" s="9"/>
      <c r="C599" s="9"/>
      <c r="L599" s="9"/>
      <c r="M599" s="4"/>
      <c r="O599" s="9"/>
      <c r="P599" s="8" t="e">
        <f t="shared" ca="1" si="10"/>
        <v>#NAME?</v>
      </c>
      <c r="Q599" s="8" t="str">
        <f t="shared" si="11"/>
        <v/>
      </c>
    </row>
    <row r="600" spans="2:17" x14ac:dyDescent="0.25">
      <c r="B600" s="9"/>
      <c r="C600" s="9"/>
      <c r="L600" s="9"/>
      <c r="M600" s="4"/>
      <c r="O600" s="9"/>
      <c r="P600" s="8" t="e">
        <f t="shared" ca="1" si="10"/>
        <v>#NAME?</v>
      </c>
      <c r="Q600" s="8" t="str">
        <f t="shared" si="11"/>
        <v/>
      </c>
    </row>
    <row r="601" spans="2:17" x14ac:dyDescent="0.25">
      <c r="B601" s="9"/>
      <c r="C601" s="9"/>
      <c r="L601" s="9"/>
      <c r="M601" s="4"/>
      <c r="O601" s="9"/>
      <c r="P601" s="8" t="e">
        <f t="shared" ca="1" si="10"/>
        <v>#NAME?</v>
      </c>
      <c r="Q601" s="8" t="str">
        <f t="shared" si="11"/>
        <v/>
      </c>
    </row>
    <row r="602" spans="2:17" x14ac:dyDescent="0.25">
      <c r="B602" s="9"/>
      <c r="C602" s="9"/>
      <c r="L602" s="9"/>
      <c r="M602" s="4"/>
      <c r="O602" s="9"/>
      <c r="P602" s="8" t="e">
        <f t="shared" ca="1" si="10"/>
        <v>#NAME?</v>
      </c>
      <c r="Q602" s="8" t="str">
        <f t="shared" si="11"/>
        <v/>
      </c>
    </row>
    <row r="603" spans="2:17" x14ac:dyDescent="0.25">
      <c r="B603" s="9"/>
      <c r="C603" s="9"/>
      <c r="L603" s="9"/>
      <c r="M603" s="9"/>
      <c r="O603" s="9"/>
      <c r="P603" s="8" t="e">
        <f t="shared" ca="1" si="10"/>
        <v>#NAME?</v>
      </c>
      <c r="Q603" s="8" t="str">
        <f t="shared" si="11"/>
        <v/>
      </c>
    </row>
    <row r="604" spans="2:17" x14ac:dyDescent="0.25">
      <c r="B604" s="9"/>
      <c r="C604" s="9"/>
      <c r="L604" s="9"/>
      <c r="M604" s="9"/>
      <c r="O604" s="9"/>
      <c r="P604" s="8" t="e">
        <f t="shared" ca="1" si="10"/>
        <v>#NAME?</v>
      </c>
      <c r="Q604" s="8" t="str">
        <f t="shared" si="11"/>
        <v/>
      </c>
    </row>
    <row r="605" spans="2:17" x14ac:dyDescent="0.25">
      <c r="B605" s="9"/>
      <c r="C605" s="9"/>
      <c r="L605" s="9"/>
      <c r="M605" s="1"/>
      <c r="O605" s="9"/>
      <c r="P605" s="8" t="e">
        <f t="shared" ca="1" si="10"/>
        <v>#NAME?</v>
      </c>
      <c r="Q605" s="8" t="str">
        <f t="shared" si="11"/>
        <v/>
      </c>
    </row>
    <row r="606" spans="2:17" x14ac:dyDescent="0.25">
      <c r="B606" s="9"/>
      <c r="C606" s="9"/>
      <c r="L606" s="9"/>
      <c r="M606" s="1"/>
      <c r="O606" s="9"/>
      <c r="P606" s="8" t="e">
        <f t="shared" ca="1" si="10"/>
        <v>#NAME?</v>
      </c>
      <c r="Q606" s="8" t="str">
        <f t="shared" si="11"/>
        <v/>
      </c>
    </row>
    <row r="607" spans="2:17" x14ac:dyDescent="0.25">
      <c r="B607" s="9"/>
      <c r="C607" s="9"/>
      <c r="L607" s="9"/>
      <c r="M607" s="1"/>
      <c r="O607" s="9"/>
      <c r="P607" s="8" t="e">
        <f t="shared" ref="P607:P615" ca="1" si="12">dispColorIndex(B607)</f>
        <v>#NAME?</v>
      </c>
      <c r="Q607" s="8" t="str">
        <f t="shared" ref="Q607:Q615" si="13">IF(B607="Implemented", CONCATENATE("&lt;row&gt;&lt;cell&gt;",N607,"&lt;/cell&gt;&lt;cell&gt;",L607,"&lt;/cell&gt;&lt;cell&gt;",M607,"&lt;/cell&gt;&lt;/row&gt;"),"")</f>
        <v/>
      </c>
    </row>
    <row r="608" spans="2:17" x14ac:dyDescent="0.25">
      <c r="B608" s="9"/>
      <c r="C608" s="9"/>
      <c r="L608" s="9"/>
      <c r="M608" s="1"/>
      <c r="O608" s="9"/>
      <c r="P608" s="8" t="e">
        <f t="shared" ca="1" si="12"/>
        <v>#NAME?</v>
      </c>
      <c r="Q608" s="8" t="str">
        <f t="shared" si="13"/>
        <v/>
      </c>
    </row>
    <row r="609" spans="2:17" x14ac:dyDescent="0.25">
      <c r="B609" s="9"/>
      <c r="C609" s="9"/>
      <c r="L609" s="9"/>
      <c r="M609" s="9"/>
      <c r="O609" s="9"/>
      <c r="P609" s="8" t="e">
        <f t="shared" ca="1" si="12"/>
        <v>#NAME?</v>
      </c>
      <c r="Q609" s="8" t="str">
        <f t="shared" si="13"/>
        <v/>
      </c>
    </row>
    <row r="610" spans="2:17" x14ac:dyDescent="0.25">
      <c r="B610" s="9"/>
      <c r="C610" s="9"/>
      <c r="L610" s="9"/>
      <c r="M610" s="9"/>
      <c r="O610" s="9"/>
      <c r="P610" s="8" t="e">
        <f t="shared" ca="1" si="12"/>
        <v>#NAME?</v>
      </c>
      <c r="Q610" s="8" t="str">
        <f t="shared" si="13"/>
        <v/>
      </c>
    </row>
    <row r="611" spans="2:17" x14ac:dyDescent="0.25">
      <c r="B611" s="9"/>
      <c r="C611" s="9"/>
      <c r="L611" s="9"/>
      <c r="M611" s="1"/>
      <c r="O611" s="9"/>
      <c r="P611" s="8" t="e">
        <f t="shared" ca="1" si="12"/>
        <v>#NAME?</v>
      </c>
      <c r="Q611" s="8" t="str">
        <f t="shared" si="13"/>
        <v/>
      </c>
    </row>
    <row r="612" spans="2:17" x14ac:dyDescent="0.25">
      <c r="B612" s="9"/>
      <c r="C612" s="9"/>
      <c r="L612" s="9"/>
      <c r="M612" s="1"/>
      <c r="O612" s="9"/>
      <c r="P612" s="8" t="e">
        <f t="shared" ca="1" si="12"/>
        <v>#NAME?</v>
      </c>
      <c r="Q612" s="8" t="str">
        <f t="shared" si="13"/>
        <v/>
      </c>
    </row>
    <row r="613" spans="2:17" x14ac:dyDescent="0.25">
      <c r="B613" s="9"/>
      <c r="D613" s="9"/>
      <c r="L613" s="9"/>
      <c r="M613" s="10"/>
      <c r="O613" s="9"/>
      <c r="P613" s="8" t="e">
        <f t="shared" ca="1" si="12"/>
        <v>#NAME?</v>
      </c>
      <c r="Q613" s="8" t="str">
        <f t="shared" si="13"/>
        <v/>
      </c>
    </row>
    <row r="614" spans="2:17" x14ac:dyDescent="0.25">
      <c r="B614" s="9"/>
      <c r="D614" s="9"/>
      <c r="L614" s="9"/>
      <c r="M614" s="10"/>
      <c r="O614" s="9"/>
      <c r="P614" s="8" t="e">
        <f t="shared" ca="1" si="12"/>
        <v>#NAME?</v>
      </c>
      <c r="Q614" s="8" t="str">
        <f t="shared" si="13"/>
        <v/>
      </c>
    </row>
    <row r="615" spans="2:17" x14ac:dyDescent="0.25">
      <c r="B615" s="9"/>
      <c r="D615" s="9"/>
      <c r="L615" s="9"/>
      <c r="M615" s="10"/>
      <c r="O615" s="9"/>
      <c r="P615" s="8" t="e">
        <f t="shared" ca="1" si="12"/>
        <v>#NAME?</v>
      </c>
      <c r="Q615" s="8" t="str">
        <f t="shared" si="13"/>
        <v/>
      </c>
    </row>
  </sheetData>
  <customSheetViews>
    <customSheetView guid="{94C4D7C9-303D-4B16-82B7-71C74265A446}" scale="85" topLeftCell="D1">
      <selection activeCell="L24" activeCellId="1" sqref="L2:L22 L24:L30"/>
      <pageMargins left="0.7" right="0.7" top="0.75" bottom="0.75" header="0.3" footer="0.3"/>
    </customSheetView>
    <customSheetView guid="{FF120A7D-626B-4C14-97C3-5822C8B7F20E}" scale="85" topLeftCell="J9">
      <selection activeCell="L33" sqref="L33"/>
      <pageMargins left="0.7" right="0.7" top="0.75" bottom="0.75" header="0.3" footer="0.3"/>
      <pageSetup paperSize="9" orientation="portrait" verticalDpi="0" r:id="rId1"/>
    </customSheetView>
    <customSheetView guid="{6010D128-3DC0-48D5-992E-5C043D8DC8E4}" scale="85" topLeftCell="D13">
      <selection activeCell="M30" sqref="M30"/>
      <pageMargins left="0.7" right="0.7" top="0.75" bottom="0.75" header="0.3" footer="0.3"/>
    </customSheetView>
    <customSheetView guid="{0DB7DE7A-6794-404B-9446-E791E4C2F6EF}" scale="85">
      <selection activeCell="B31" sqref="B31"/>
      <pageMargins left="0.7" right="0.7" top="0.75" bottom="0.75" header="0.3" footer="0.3"/>
    </customSheetView>
    <customSheetView guid="{7D1D1150-ADFB-4683-B4C1-B7DD6EB88F89}" scale="85">
      <selection activeCell="M13" sqref="M13"/>
      <pageMargins left="0.7" right="0.7" top="0.75" bottom="0.75" header="0.3" footer="0.3"/>
      <pageSetup paperSize="9" orientation="portrait" verticalDpi="0" r:id="rId2"/>
    </customSheetView>
  </customSheetViews>
  <conditionalFormatting sqref="R41:XFD41 A41:J41 L41:P41 A42:XFD608">
    <cfRule type="expression" dxfId="186" priority="145">
      <formula>$B41="Not implemented"</formula>
    </cfRule>
  </conditionalFormatting>
  <conditionalFormatting sqref="R41:XFD41 A41:J41 L41:P41 A42:XFD608">
    <cfRule type="expression" dxfId="185" priority="144">
      <formula>$B41="Implemented"</formula>
    </cfRule>
  </conditionalFormatting>
  <conditionalFormatting sqref="R41:XFD41 A41:J41 L41:P41 A42:XFD608">
    <cfRule type="expression" dxfId="184" priority="143">
      <formula>$B41="Failed test"</formula>
    </cfRule>
  </conditionalFormatting>
  <conditionalFormatting sqref="R41:XFD41 A41:J41 L41:P41 A42:XFD608">
    <cfRule type="expression" dxfId="183" priority="142">
      <formula>$B41="Successful test"</formula>
    </cfRule>
  </conditionalFormatting>
  <conditionalFormatting sqref="R41:XFD41 A41:J41 L41:P41 A42:XFD608">
    <cfRule type="expression" dxfId="182" priority="141">
      <formula>$B41="In use"</formula>
    </cfRule>
  </conditionalFormatting>
  <conditionalFormatting sqref="R41:XFD41 A41:J41 L41:P41 A42:XFD608">
    <cfRule type="expression" dxfId="181" priority="139">
      <formula>$B41="Undecided"</formula>
    </cfRule>
  </conditionalFormatting>
  <conditionalFormatting sqref="F7:F12 G7:XFD9 G14:XFD18 A11:E12 G20:XFD36 F14:F36 A37:XFD39 A2:XFD5 G11:XFD12 A7:E9 A25:E25 A24 C24:E24 A27:E36 A26 C26:E26 A14:E23 A6:F6 A13:F13">
    <cfRule type="expression" dxfId="180" priority="138">
      <formula>#REF!="Not implemented"</formula>
    </cfRule>
  </conditionalFormatting>
  <conditionalFormatting sqref="F7:F12 G7:XFD9 G14:XFD18 A11:E12 G20:XFD36 F14:F36 A37:XFD39 A2:XFD5 G11:XFD12 A7:E9 A25:E25 A24 C24:E24 A27:E36 A26 C26:E26 A14:E23 A6:F6 A13:F13">
    <cfRule type="expression" dxfId="179" priority="137">
      <formula>#REF!="Implemented"</formula>
    </cfRule>
  </conditionalFormatting>
  <conditionalFormatting sqref="F7:F12 G7:XFD9 G14:XFD18 A11:E12 G20:XFD36 F14:F36 A37:XFD39 A2:XFD5 G11:XFD12 A7:E9 A25:E25 A24 C24:E24 A27:E36 A26 C26:E26 A14:E23 A6:F6 A13:F13">
    <cfRule type="expression" dxfId="178" priority="136">
      <formula>#REF!="Failed test"</formula>
    </cfRule>
  </conditionalFormatting>
  <conditionalFormatting sqref="F7:F12 G7:XFD9 G14:XFD18 A11:E12 G20:XFD36 F14:F36 A37:XFD39 A2:XFD5 G11:XFD12 A7:E9 A25:E25 A24 C24:E24 A27:E36 A26 C26:E26 A14:E23 A6:F6 A13:F13">
    <cfRule type="expression" dxfId="177" priority="135">
      <formula>#REF!="Successful test"</formula>
    </cfRule>
  </conditionalFormatting>
  <conditionalFormatting sqref="F7:F12 G7:XFD9 G14:XFD18 A11:E12 G20:XFD36 F14:F36 A37:XFD39 A2:XFD5 G11:XFD12 A7:E9 A25:E25 A24 C24:E24 A27:E36 A26 C26:E26 A14:E23 A6:F6 A13:F13">
    <cfRule type="expression" dxfId="176" priority="134">
      <formula>#REF!="In use"</formula>
    </cfRule>
  </conditionalFormatting>
  <conditionalFormatting sqref="F7:F12 G7:XFD9 G14:XFD18 A11:E12 G20:XFD36 F14:F36 A37:XFD39 A2:XFD5 G11:XFD12 A7:E9 A25:E25 A24 C24:E24 A27:E36 A26 C26:E26 A14:E23 A6:F6 A13:F13">
    <cfRule type="expression" dxfId="175" priority="133">
      <formula>#REF!="Undecided"</formula>
    </cfRule>
  </conditionalFormatting>
  <conditionalFormatting sqref="G19:XFD19">
    <cfRule type="expression" dxfId="174" priority="132">
      <formula>#REF!="Not implemented"</formula>
    </cfRule>
  </conditionalFormatting>
  <conditionalFormatting sqref="G19:XFD19">
    <cfRule type="expression" dxfId="173" priority="131">
      <formula>#REF!="Implemented"</formula>
    </cfRule>
  </conditionalFormatting>
  <conditionalFormatting sqref="G19:XFD19">
    <cfRule type="expression" dxfId="172" priority="130">
      <formula>#REF!="Failed test"</formula>
    </cfRule>
  </conditionalFormatting>
  <conditionalFormatting sqref="G19:XFD19">
    <cfRule type="expression" dxfId="171" priority="129">
      <formula>#REF!="Successful test"</formula>
    </cfRule>
  </conditionalFormatting>
  <conditionalFormatting sqref="G19:XFD19">
    <cfRule type="expression" dxfId="170" priority="128">
      <formula>#REF!="In use"</formula>
    </cfRule>
  </conditionalFormatting>
  <conditionalFormatting sqref="G19:XFD19">
    <cfRule type="expression" dxfId="169" priority="127">
      <formula>#REF!="Undecided"</formula>
    </cfRule>
  </conditionalFormatting>
  <conditionalFormatting sqref="G10:XFD10">
    <cfRule type="expression" dxfId="168" priority="108">
      <formula>#REF!="Not implemented"</formula>
    </cfRule>
  </conditionalFormatting>
  <conditionalFormatting sqref="G10:XFD10">
    <cfRule type="expression" dxfId="167" priority="107">
      <formula>#REF!="Implemented"</formula>
    </cfRule>
  </conditionalFormatting>
  <conditionalFormatting sqref="G10:XFD10">
    <cfRule type="expression" dxfId="166" priority="106">
      <formula>#REF!="Failed test"</formula>
    </cfRule>
  </conditionalFormatting>
  <conditionalFormatting sqref="G10:XFD10">
    <cfRule type="expression" dxfId="165" priority="105">
      <formula>#REF!="Successful test"</formula>
    </cfRule>
  </conditionalFormatting>
  <conditionalFormatting sqref="G10:XFD10">
    <cfRule type="expression" dxfId="164" priority="104">
      <formula>#REF!="In use"</formula>
    </cfRule>
  </conditionalFormatting>
  <conditionalFormatting sqref="G10:XFD10">
    <cfRule type="expression" dxfId="163" priority="103">
      <formula>#REF!="Undecided"</formula>
    </cfRule>
  </conditionalFormatting>
  <conditionalFormatting sqref="A10:E10">
    <cfRule type="expression" dxfId="162" priority="102">
      <formula>#REF!="Not implemented"</formula>
    </cfRule>
  </conditionalFormatting>
  <conditionalFormatting sqref="A10:E10">
    <cfRule type="expression" dxfId="161" priority="101">
      <formula>#REF!="Implemented"</formula>
    </cfRule>
  </conditionalFormatting>
  <conditionalFormatting sqref="A10:E10">
    <cfRule type="expression" dxfId="160" priority="100">
      <formula>#REF!="Failed test"</formula>
    </cfRule>
  </conditionalFormatting>
  <conditionalFormatting sqref="A10:E10">
    <cfRule type="expression" dxfId="159" priority="99">
      <formula>#REF!="Successful test"</formula>
    </cfRule>
  </conditionalFormatting>
  <conditionalFormatting sqref="A10:E10">
    <cfRule type="expression" dxfId="158" priority="98">
      <formula>#REF!="In use"</formula>
    </cfRule>
  </conditionalFormatting>
  <conditionalFormatting sqref="A10:E10">
    <cfRule type="expression" dxfId="157" priority="97">
      <formula>#REF!="Undecided"</formula>
    </cfRule>
  </conditionalFormatting>
  <conditionalFormatting sqref="G6:XFD6">
    <cfRule type="expression" dxfId="156" priority="96">
      <formula>#REF!="Not implemented"</formula>
    </cfRule>
  </conditionalFormatting>
  <conditionalFormatting sqref="G6:XFD6">
    <cfRule type="expression" dxfId="155" priority="95">
      <formula>#REF!="Implemented"</formula>
    </cfRule>
  </conditionalFormatting>
  <conditionalFormatting sqref="G6:XFD6">
    <cfRule type="expression" dxfId="154" priority="94">
      <formula>#REF!="Failed test"</formula>
    </cfRule>
  </conditionalFormatting>
  <conditionalFormatting sqref="G6:XFD6">
    <cfRule type="expression" dxfId="153" priority="93">
      <formula>#REF!="Successful test"</formula>
    </cfRule>
  </conditionalFormatting>
  <conditionalFormatting sqref="G6:XFD6">
    <cfRule type="expression" dxfId="152" priority="92">
      <formula>#REF!="In use"</formula>
    </cfRule>
  </conditionalFormatting>
  <conditionalFormatting sqref="G6:XFD6">
    <cfRule type="expression" dxfId="151" priority="91">
      <formula>#REF!="Undecided"</formula>
    </cfRule>
  </conditionalFormatting>
  <conditionalFormatting sqref="G13:XFD13">
    <cfRule type="expression" dxfId="150" priority="84">
      <formula>#REF!="Not implemented"</formula>
    </cfRule>
  </conditionalFormatting>
  <conditionalFormatting sqref="G13:XFD13">
    <cfRule type="expression" dxfId="149" priority="83">
      <formula>#REF!="Implemented"</formula>
    </cfRule>
  </conditionalFormatting>
  <conditionalFormatting sqref="G13:XFD13">
    <cfRule type="expression" dxfId="148" priority="82">
      <formula>#REF!="Failed test"</formula>
    </cfRule>
  </conditionalFormatting>
  <conditionalFormatting sqref="G13:XFD13">
    <cfRule type="expression" dxfId="147" priority="81">
      <formula>#REF!="Successful test"</formula>
    </cfRule>
  </conditionalFormatting>
  <conditionalFormatting sqref="G13:XFD13">
    <cfRule type="expression" dxfId="146" priority="80">
      <formula>#REF!="In use"</formula>
    </cfRule>
  </conditionalFormatting>
  <conditionalFormatting sqref="G13:XFD13">
    <cfRule type="expression" dxfId="145" priority="79">
      <formula>#REF!="Undecided"</formula>
    </cfRule>
  </conditionalFormatting>
  <conditionalFormatting sqref="B24">
    <cfRule type="expression" dxfId="144" priority="60">
      <formula>#REF!="Not implemented"</formula>
    </cfRule>
  </conditionalFormatting>
  <conditionalFormatting sqref="B24">
    <cfRule type="expression" dxfId="143" priority="59">
      <formula>#REF!="Implemented"</formula>
    </cfRule>
  </conditionalFormatting>
  <conditionalFormatting sqref="B24">
    <cfRule type="expression" dxfId="142" priority="58">
      <formula>#REF!="Failed test"</formula>
    </cfRule>
  </conditionalFormatting>
  <conditionalFormatting sqref="B24">
    <cfRule type="expression" dxfId="141" priority="57">
      <formula>#REF!="Successful test"</formula>
    </cfRule>
  </conditionalFormatting>
  <conditionalFormatting sqref="B24">
    <cfRule type="expression" dxfId="140" priority="56">
      <formula>#REF!="In use"</formula>
    </cfRule>
  </conditionalFormatting>
  <conditionalFormatting sqref="B24">
    <cfRule type="expression" dxfId="139" priority="55">
      <formula>#REF!="Undecided"</formula>
    </cfRule>
  </conditionalFormatting>
  <conditionalFormatting sqref="B26">
    <cfRule type="expression" dxfId="138" priority="49">
      <formula>#REF!="Undecided"</formula>
    </cfRule>
    <cfRule type="expression" dxfId="137" priority="50">
      <formula>#REF!="In use"</formula>
    </cfRule>
    <cfRule type="expression" dxfId="136" priority="51">
      <formula>#REF!="Successful test"</formula>
    </cfRule>
    <cfRule type="expression" dxfId="135" priority="52">
      <formula>#REF!="Failed test"</formula>
    </cfRule>
    <cfRule type="expression" dxfId="134" priority="53">
      <formula>#REF!="Implemented"</formula>
    </cfRule>
    <cfRule type="expression" dxfId="133" priority="54">
      <formula>#REF!="Not implemented"</formula>
    </cfRule>
  </conditionalFormatting>
  <conditionalFormatting sqref="Q41">
    <cfRule type="expression" dxfId="132" priority="47">
      <formula>$B41="Not implemented"</formula>
    </cfRule>
  </conditionalFormatting>
  <conditionalFormatting sqref="Q41">
    <cfRule type="expression" dxfId="131" priority="46">
      <formula>$B41="Implemented"</formula>
    </cfRule>
  </conditionalFormatting>
  <conditionalFormatting sqref="Q41">
    <cfRule type="expression" dxfId="130" priority="45">
      <formula>$B41="Failed test"</formula>
    </cfRule>
  </conditionalFormatting>
  <conditionalFormatting sqref="Q41">
    <cfRule type="expression" dxfId="129" priority="44">
      <formula>$B41="Successful test"</formula>
    </cfRule>
  </conditionalFormatting>
  <conditionalFormatting sqref="Q41">
    <cfRule type="expression" dxfId="128" priority="43">
      <formula>$B41="In use"</formula>
    </cfRule>
  </conditionalFormatting>
  <conditionalFormatting sqref="Q41">
    <cfRule type="expression" dxfId="127" priority="42">
      <formula>$B41="Undecided"</formula>
    </cfRule>
  </conditionalFormatting>
  <conditionalFormatting sqref="R40:XFD40 A40:J40 L40:P40">
    <cfRule type="expression" dxfId="126" priority="41">
      <formula>$B40="Not implemented"</formula>
    </cfRule>
  </conditionalFormatting>
  <conditionalFormatting sqref="R40:XFD40 A40:J40 L40:P40">
    <cfRule type="expression" dxfId="125" priority="40">
      <formula>$B40="Implemented"</formula>
    </cfRule>
  </conditionalFormatting>
  <conditionalFormatting sqref="R40:XFD40 A40:J40 L40:P40">
    <cfRule type="expression" dxfId="124" priority="39">
      <formula>$B40="Failed test"</formula>
    </cfRule>
  </conditionalFormatting>
  <conditionalFormatting sqref="R40:XFD40 A40:J40 L40:P40">
    <cfRule type="expression" dxfId="123" priority="38">
      <formula>$B40="Successful test"</formula>
    </cfRule>
  </conditionalFormatting>
  <conditionalFormatting sqref="R40:XFD40 A40:J40 L40:P40">
    <cfRule type="expression" dxfId="122" priority="37">
      <formula>$B40="In use"</formula>
    </cfRule>
  </conditionalFormatting>
  <conditionalFormatting sqref="R40:XFD40 A40:J40 L40:P40">
    <cfRule type="expression" dxfId="121" priority="36">
      <formula>$B40="Undecided"</formula>
    </cfRule>
  </conditionalFormatting>
  <conditionalFormatting sqref="Q40">
    <cfRule type="expression" dxfId="120" priority="34">
      <formula>$B40="Not implemented"</formula>
    </cfRule>
  </conditionalFormatting>
  <conditionalFormatting sqref="Q40">
    <cfRule type="expression" dxfId="119" priority="33">
      <formula>$B40="Implemented"</formula>
    </cfRule>
  </conditionalFormatting>
  <conditionalFormatting sqref="Q40">
    <cfRule type="expression" dxfId="118" priority="32">
      <formula>$B40="Failed test"</formula>
    </cfRule>
  </conditionalFormatting>
  <conditionalFormatting sqref="Q40">
    <cfRule type="expression" dxfId="117" priority="31">
      <formula>$B40="Successful test"</formula>
    </cfRule>
  </conditionalFormatting>
  <conditionalFormatting sqref="Q40">
    <cfRule type="expression" dxfId="116" priority="30">
      <formula>$B40="In use"</formula>
    </cfRule>
  </conditionalFormatting>
  <conditionalFormatting sqref="Q40">
    <cfRule type="expression" dxfId="115" priority="29">
      <formula>$B40="Undecided"</formula>
    </cfRule>
  </conditionalFormatting>
  <conditionalFormatting sqref="K40">
    <cfRule type="expression" dxfId="114" priority="21">
      <formula>$B40="Not implemented"</formula>
    </cfRule>
  </conditionalFormatting>
  <conditionalFormatting sqref="K40">
    <cfRule type="expression" dxfId="113" priority="20">
      <formula>$B40="Implemented"</formula>
    </cfRule>
  </conditionalFormatting>
  <conditionalFormatting sqref="K40">
    <cfRule type="expression" dxfId="112" priority="19">
      <formula>$B40="Failed test"</formula>
    </cfRule>
  </conditionalFormatting>
  <conditionalFormatting sqref="K40">
    <cfRule type="expression" dxfId="111" priority="18">
      <formula>$B40="Successful test"</formula>
    </cfRule>
  </conditionalFormatting>
  <conditionalFormatting sqref="K40">
    <cfRule type="expression" dxfId="110" priority="17">
      <formula>$B40="In use"</formula>
    </cfRule>
  </conditionalFormatting>
  <conditionalFormatting sqref="K40">
    <cfRule type="expression" dxfId="109" priority="16">
      <formula>$B40="Undecided"</formula>
    </cfRule>
  </conditionalFormatting>
  <conditionalFormatting sqref="K40">
    <cfRule type="duplicateValues" dxfId="108" priority="15"/>
  </conditionalFormatting>
  <conditionalFormatting sqref="K41">
    <cfRule type="expression" dxfId="107" priority="14">
      <formula>$B41="Not implemented"</formula>
    </cfRule>
  </conditionalFormatting>
  <conditionalFormatting sqref="K41">
    <cfRule type="expression" dxfId="106" priority="13">
      <formula>$B41="Implemented"</formula>
    </cfRule>
  </conditionalFormatting>
  <conditionalFormatting sqref="K41">
    <cfRule type="expression" dxfId="105" priority="12">
      <formula>$B41="Failed test"</formula>
    </cfRule>
  </conditionalFormatting>
  <conditionalFormatting sqref="K41">
    <cfRule type="expression" dxfId="104" priority="11">
      <formula>$B41="Successful test"</formula>
    </cfRule>
  </conditionalFormatting>
  <conditionalFormatting sqref="K41">
    <cfRule type="expression" dxfId="103" priority="10">
      <formula>$B41="In use"</formula>
    </cfRule>
  </conditionalFormatting>
  <conditionalFormatting sqref="K41">
    <cfRule type="expression" dxfId="102" priority="9">
      <formula>$B41="Undecided"</formula>
    </cfRule>
  </conditionalFormatting>
  <conditionalFormatting sqref="K41">
    <cfRule type="duplicateValues" dxfId="101" priority="8"/>
  </conditionalFormatting>
  <conditionalFormatting sqref="K42:K1048576">
    <cfRule type="duplicateValues" dxfId="100" priority="2497"/>
  </conditionalFormatting>
  <dataValidations count="2">
    <dataValidation type="list" allowBlank="1" showInputMessage="1" showErrorMessage="1" sqref="B40:B296">
      <formula1>Status</formula1>
    </dataValidation>
    <dataValidation type="list" allowBlank="1" showInputMessage="1" showErrorMessage="1" sqref="I40:I597">
      <formula1>ValidationScope</formula1>
    </dataValidation>
  </dataValidations>
  <pageMargins left="0.7" right="0.7" top="0.75" bottom="0.75" header="0.3" footer="0.3"/>
  <pageSetup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6"/>
  <sheetViews>
    <sheetView topLeftCell="A66" zoomScale="85" zoomScaleNormal="85" workbookViewId="0"/>
  </sheetViews>
  <sheetFormatPr defaultRowHeight="15" x14ac:dyDescent="0.25"/>
  <cols>
    <col min="1" max="1" width="49.5703125" style="8" customWidth="1"/>
    <col min="2" max="2" width="176.28515625" style="8" customWidth="1"/>
    <col min="3" max="3" width="16.42578125" style="8" customWidth="1"/>
    <col min="4" max="4" width="181.42578125" style="8" customWidth="1"/>
    <col min="5" max="5" width="5.28515625" style="8" customWidth="1"/>
    <col min="6" max="6" width="9.7109375" style="8" customWidth="1"/>
    <col min="7" max="7" width="99.140625" style="8" customWidth="1"/>
    <col min="8" max="8" width="13.42578125" style="8" customWidth="1"/>
    <col min="9" max="9" width="34.5703125" style="8" customWidth="1"/>
    <col min="10" max="10" width="21" style="8" customWidth="1"/>
    <col min="11" max="11" width="22.140625" style="8" customWidth="1"/>
    <col min="12" max="12" width="33.28515625" style="8" customWidth="1"/>
    <col min="13" max="13" width="130.5703125" style="8" customWidth="1"/>
    <col min="14" max="14" width="40.5703125" style="8" bestFit="1" customWidth="1"/>
    <col min="15" max="15" width="18.28515625" style="8" bestFit="1" customWidth="1"/>
    <col min="16" max="16" width="12.42578125" style="8" bestFit="1" customWidth="1"/>
    <col min="17" max="17" width="161.42578125" style="8" bestFit="1" customWidth="1"/>
    <col min="18" max="31" width="9.140625" style="8"/>
    <col min="32" max="32" width="175.28515625" style="8" bestFit="1" customWidth="1"/>
    <col min="33" max="16384" width="9.140625" style="8"/>
  </cols>
  <sheetData>
    <row r="1" spans="1:21" x14ac:dyDescent="0.25">
      <c r="A1" s="13" t="s">
        <v>0</v>
      </c>
      <c r="B1" s="13" t="s">
        <v>11</v>
      </c>
    </row>
    <row r="2" spans="1:21" x14ac:dyDescent="0.25">
      <c r="A2" s="12" t="s">
        <v>797</v>
      </c>
      <c r="B2" s="14" t="s">
        <v>795</v>
      </c>
      <c r="C2" s="14"/>
      <c r="D2" s="14"/>
      <c r="E2" s="14"/>
      <c r="F2" s="14"/>
    </row>
    <row r="3" spans="1:21" x14ac:dyDescent="0.25">
      <c r="A3" s="12" t="s">
        <v>101</v>
      </c>
      <c r="B3" s="14" t="s">
        <v>77</v>
      </c>
      <c r="C3" s="14"/>
      <c r="D3" s="14"/>
      <c r="E3" s="14"/>
      <c r="F3" s="14"/>
    </row>
    <row r="4" spans="1:21" x14ac:dyDescent="0.25">
      <c r="A4" s="14" t="s">
        <v>800</v>
      </c>
      <c r="B4" s="14" t="s">
        <v>801</v>
      </c>
      <c r="C4" s="14"/>
      <c r="D4" s="12"/>
      <c r="E4" s="14"/>
      <c r="F4" s="14"/>
    </row>
    <row r="5" spans="1:21" x14ac:dyDescent="0.25">
      <c r="A5" s="12" t="s">
        <v>95</v>
      </c>
      <c r="B5" s="14" t="s">
        <v>1138</v>
      </c>
      <c r="C5" s="14"/>
      <c r="D5" s="14"/>
      <c r="E5" s="14"/>
      <c r="F5" s="14"/>
      <c r="U5" s="5"/>
    </row>
    <row r="6" spans="1:21" x14ac:dyDescent="0.25">
      <c r="A6" s="14" t="s">
        <v>108</v>
      </c>
      <c r="B6" s="14" t="s">
        <v>46</v>
      </c>
      <c r="C6" s="14"/>
      <c r="D6" s="12"/>
      <c r="E6" s="14"/>
      <c r="F6" s="14"/>
    </row>
    <row r="7" spans="1:21" x14ac:dyDescent="0.25">
      <c r="A7" s="14" t="s">
        <v>102</v>
      </c>
      <c r="B7" s="14" t="s">
        <v>60</v>
      </c>
      <c r="C7" s="14"/>
      <c r="D7" s="12"/>
      <c r="E7" s="14"/>
      <c r="F7" s="14"/>
    </row>
    <row r="8" spans="1:21" x14ac:dyDescent="0.25">
      <c r="A8" s="14" t="s">
        <v>802</v>
      </c>
      <c r="B8" s="14" t="s">
        <v>803</v>
      </c>
      <c r="C8" s="12"/>
      <c r="D8" s="12"/>
      <c r="E8" s="14"/>
      <c r="F8" s="14"/>
    </row>
    <row r="9" spans="1:21" x14ac:dyDescent="0.25">
      <c r="A9" s="12" t="s">
        <v>96</v>
      </c>
      <c r="B9" s="12" t="s">
        <v>1171</v>
      </c>
      <c r="C9" s="12"/>
      <c r="D9" s="12"/>
      <c r="E9" s="14"/>
      <c r="F9" s="14"/>
    </row>
    <row r="10" spans="1:21" x14ac:dyDescent="0.25">
      <c r="A10" s="14" t="s">
        <v>109</v>
      </c>
      <c r="B10" s="14" t="s">
        <v>245</v>
      </c>
      <c r="C10" s="12"/>
      <c r="D10" s="12"/>
      <c r="E10" s="14"/>
      <c r="F10" s="14"/>
    </row>
    <row r="11" spans="1:21" x14ac:dyDescent="0.25">
      <c r="A11" s="14" t="s">
        <v>103</v>
      </c>
      <c r="B11" s="14" t="s">
        <v>78</v>
      </c>
      <c r="C11" s="12"/>
      <c r="D11" s="12"/>
      <c r="E11" s="14"/>
      <c r="F11" s="14"/>
    </row>
    <row r="12" spans="1:21" x14ac:dyDescent="0.25">
      <c r="A12" s="14" t="s">
        <v>755</v>
      </c>
      <c r="B12" s="14" t="s">
        <v>1156</v>
      </c>
      <c r="C12" s="12"/>
      <c r="D12" s="12"/>
      <c r="E12" s="14"/>
      <c r="F12" s="14"/>
    </row>
    <row r="13" spans="1:21" x14ac:dyDescent="0.25">
      <c r="A13" s="14" t="s">
        <v>97</v>
      </c>
      <c r="B13" s="14" t="s">
        <v>1033</v>
      </c>
      <c r="C13" s="12"/>
      <c r="D13" s="12"/>
      <c r="E13" s="14"/>
      <c r="F13" s="14"/>
    </row>
    <row r="14" spans="1:21" x14ac:dyDescent="0.25">
      <c r="A14" s="14" t="s">
        <v>110</v>
      </c>
      <c r="B14" s="14" t="s">
        <v>41</v>
      </c>
      <c r="C14" s="14"/>
      <c r="D14" s="14"/>
      <c r="E14" s="14"/>
      <c r="F14" s="14"/>
    </row>
    <row r="15" spans="1:21" x14ac:dyDescent="0.25">
      <c r="A15" s="14" t="s">
        <v>727</v>
      </c>
      <c r="B15" s="14" t="s">
        <v>1170</v>
      </c>
      <c r="C15" s="14"/>
      <c r="D15" s="14"/>
      <c r="E15" s="14"/>
      <c r="F15" s="14"/>
    </row>
    <row r="16" spans="1:21" x14ac:dyDescent="0.25">
      <c r="A16" s="14" t="s">
        <v>104</v>
      </c>
      <c r="B16" s="14" t="s">
        <v>79</v>
      </c>
      <c r="C16" s="14"/>
      <c r="D16" s="14"/>
      <c r="E16" s="14"/>
      <c r="F16" s="14"/>
    </row>
    <row r="17" spans="1:6" x14ac:dyDescent="0.25">
      <c r="A17" s="14" t="s">
        <v>806</v>
      </c>
      <c r="B17" s="14" t="s">
        <v>1152</v>
      </c>
      <c r="C17" s="14"/>
      <c r="D17" s="12"/>
      <c r="E17" s="14"/>
      <c r="F17" s="14"/>
    </row>
    <row r="18" spans="1:6" x14ac:dyDescent="0.25">
      <c r="A18" s="14" t="s">
        <v>98</v>
      </c>
      <c r="B18" s="14" t="s">
        <v>1172</v>
      </c>
      <c r="C18" s="14"/>
      <c r="D18" s="12"/>
      <c r="E18" s="14"/>
      <c r="F18" s="14"/>
    </row>
    <row r="19" spans="1:6" x14ac:dyDescent="0.25">
      <c r="A19" s="12" t="s">
        <v>105</v>
      </c>
      <c r="B19" s="14" t="s">
        <v>1153</v>
      </c>
      <c r="C19" s="14"/>
      <c r="D19" s="14"/>
      <c r="E19" s="14"/>
      <c r="F19" s="14"/>
    </row>
    <row r="20" spans="1:6" x14ac:dyDescent="0.25">
      <c r="A20" s="14" t="s">
        <v>111</v>
      </c>
      <c r="B20" s="14" t="s">
        <v>1154</v>
      </c>
      <c r="C20" s="14"/>
      <c r="D20" s="12"/>
      <c r="E20" s="14"/>
      <c r="F20" s="14"/>
    </row>
    <row r="21" spans="1:6" x14ac:dyDescent="0.25">
      <c r="A21" s="14" t="s">
        <v>758</v>
      </c>
      <c r="B21" s="14" t="s">
        <v>1151</v>
      </c>
      <c r="C21" s="14"/>
      <c r="D21" s="12"/>
      <c r="E21" s="14"/>
      <c r="F21" s="14"/>
    </row>
    <row r="22" spans="1:6" x14ac:dyDescent="0.25">
      <c r="A22" s="14" t="s">
        <v>99</v>
      </c>
      <c r="B22" s="14" t="s">
        <v>1173</v>
      </c>
      <c r="C22" s="14"/>
      <c r="D22" s="12"/>
      <c r="E22" s="14"/>
      <c r="F22" s="14"/>
    </row>
    <row r="23" spans="1:6" x14ac:dyDescent="0.25">
      <c r="A23" s="14" t="s">
        <v>557</v>
      </c>
      <c r="B23" s="14" t="s">
        <v>824</v>
      </c>
      <c r="C23" s="12"/>
      <c r="D23" s="12"/>
      <c r="E23" s="14"/>
      <c r="F23" s="14"/>
    </row>
    <row r="24" spans="1:6" x14ac:dyDescent="0.25">
      <c r="A24" s="12" t="s">
        <v>106</v>
      </c>
      <c r="B24" s="12" t="s">
        <v>1164</v>
      </c>
      <c r="C24" s="12"/>
      <c r="D24" s="12"/>
      <c r="E24" s="14"/>
      <c r="F24" s="14"/>
    </row>
    <row r="25" spans="1:6" x14ac:dyDescent="0.25">
      <c r="A25" s="12" t="s">
        <v>759</v>
      </c>
      <c r="B25" s="12" t="s">
        <v>823</v>
      </c>
      <c r="C25" s="12"/>
      <c r="D25" s="12"/>
      <c r="E25" s="14"/>
      <c r="F25" s="14"/>
    </row>
    <row r="26" spans="1:6" x14ac:dyDescent="0.25">
      <c r="A26" s="14" t="s">
        <v>558</v>
      </c>
      <c r="B26" s="14" t="s">
        <v>123</v>
      </c>
      <c r="C26" s="12"/>
      <c r="D26" s="12"/>
      <c r="E26" s="14"/>
      <c r="F26" s="14"/>
    </row>
    <row r="27" spans="1:6" x14ac:dyDescent="0.25">
      <c r="A27" s="14" t="s">
        <v>112</v>
      </c>
      <c r="B27" s="14" t="s">
        <v>1150</v>
      </c>
      <c r="C27" s="12"/>
      <c r="D27" s="12"/>
      <c r="E27" s="14"/>
      <c r="F27" s="14"/>
    </row>
    <row r="28" spans="1:6" x14ac:dyDescent="0.25">
      <c r="A28" s="14" t="s">
        <v>113</v>
      </c>
      <c r="B28" s="14" t="s">
        <v>818</v>
      </c>
      <c r="C28" s="14"/>
      <c r="D28" s="14"/>
      <c r="E28" s="14"/>
      <c r="F28" s="14"/>
    </row>
    <row r="29" spans="1:6" x14ac:dyDescent="0.25">
      <c r="A29" s="14" t="s">
        <v>114</v>
      </c>
      <c r="B29" s="14" t="s">
        <v>54</v>
      </c>
      <c r="C29" s="14"/>
      <c r="D29" s="12"/>
      <c r="E29" s="14"/>
      <c r="F29" s="14"/>
    </row>
    <row r="30" spans="1:6" x14ac:dyDescent="0.25">
      <c r="A30" s="14" t="s">
        <v>126</v>
      </c>
      <c r="B30" s="14" t="s">
        <v>124</v>
      </c>
      <c r="C30" s="14"/>
      <c r="D30" s="12"/>
      <c r="E30" s="14"/>
      <c r="F30" s="14"/>
    </row>
    <row r="31" spans="1:6" x14ac:dyDescent="0.25">
      <c r="A31" s="14" t="s">
        <v>115</v>
      </c>
      <c r="B31" s="14" t="s">
        <v>55</v>
      </c>
      <c r="C31" s="12"/>
      <c r="D31" s="12"/>
      <c r="E31" s="14"/>
      <c r="F31" s="14"/>
    </row>
    <row r="32" spans="1:6" x14ac:dyDescent="0.25">
      <c r="A32" s="12" t="s">
        <v>127</v>
      </c>
      <c r="B32" s="12" t="s">
        <v>125</v>
      </c>
      <c r="C32" s="12"/>
      <c r="D32" s="12"/>
      <c r="E32" s="14"/>
      <c r="F32" s="14"/>
    </row>
    <row r="33" spans="1:7" x14ac:dyDescent="0.25">
      <c r="A33" s="14" t="s">
        <v>100</v>
      </c>
      <c r="B33" s="14" t="s">
        <v>1174</v>
      </c>
      <c r="C33" s="12"/>
      <c r="D33" s="12"/>
      <c r="E33" s="14"/>
      <c r="F33" s="14"/>
    </row>
    <row r="34" spans="1:7" x14ac:dyDescent="0.25">
      <c r="A34" s="14" t="s">
        <v>559</v>
      </c>
      <c r="B34" s="14" t="s">
        <v>560</v>
      </c>
      <c r="C34" s="14"/>
      <c r="D34" s="14"/>
      <c r="E34" s="14"/>
      <c r="F34" s="14"/>
    </row>
    <row r="35" spans="1:7" x14ac:dyDescent="0.25">
      <c r="A35" s="14" t="s">
        <v>107</v>
      </c>
      <c r="B35" s="14" t="s">
        <v>80</v>
      </c>
      <c r="C35" s="12"/>
      <c r="D35" s="12"/>
      <c r="E35" s="14"/>
      <c r="F35" s="14"/>
    </row>
    <row r="36" spans="1:7" x14ac:dyDescent="0.25">
      <c r="A36" s="14" t="s">
        <v>796</v>
      </c>
      <c r="B36" s="14" t="s">
        <v>1157</v>
      </c>
      <c r="C36" s="14"/>
      <c r="D36" s="14"/>
      <c r="E36" s="14"/>
      <c r="F36" s="14"/>
    </row>
    <row r="37" spans="1:7" x14ac:dyDescent="0.25">
      <c r="A37" s="14" t="s">
        <v>561</v>
      </c>
      <c r="B37" s="14" t="s">
        <v>1175</v>
      </c>
      <c r="C37" s="14"/>
      <c r="D37" s="14"/>
      <c r="E37" s="14"/>
      <c r="F37" s="14"/>
    </row>
    <row r="38" spans="1:7" x14ac:dyDescent="0.25">
      <c r="A38" s="12" t="s">
        <v>846</v>
      </c>
      <c r="B38" s="38" t="s">
        <v>1180</v>
      </c>
      <c r="C38" s="14"/>
      <c r="D38" s="9"/>
      <c r="F38" s="14"/>
    </row>
    <row r="39" spans="1:7" x14ac:dyDescent="0.25">
      <c r="A39" s="14" t="s">
        <v>129</v>
      </c>
      <c r="B39" s="14" t="s">
        <v>1165</v>
      </c>
      <c r="C39" s="14"/>
      <c r="D39" s="14"/>
      <c r="E39" s="14"/>
      <c r="F39" s="14"/>
    </row>
    <row r="40" spans="1:7" x14ac:dyDescent="0.25">
      <c r="A40" s="14" t="s">
        <v>564</v>
      </c>
      <c r="B40" s="14" t="s">
        <v>819</v>
      </c>
      <c r="C40" s="12"/>
      <c r="D40" s="12"/>
      <c r="E40" s="14"/>
      <c r="F40" s="14"/>
    </row>
    <row r="41" spans="1:7" x14ac:dyDescent="0.25">
      <c r="A41" s="12" t="s">
        <v>805</v>
      </c>
      <c r="B41" s="14" t="s">
        <v>1158</v>
      </c>
      <c r="C41" s="14"/>
      <c r="D41" s="14"/>
      <c r="E41" s="14"/>
      <c r="F41" s="14"/>
    </row>
    <row r="42" spans="1:7" x14ac:dyDescent="0.25">
      <c r="A42" s="12" t="s">
        <v>130</v>
      </c>
      <c r="B42" s="14" t="s">
        <v>1166</v>
      </c>
      <c r="C42" s="14"/>
      <c r="D42" s="14"/>
      <c r="E42" s="14"/>
      <c r="F42" s="14"/>
    </row>
    <row r="43" spans="1:7" x14ac:dyDescent="0.25">
      <c r="A43" s="14" t="s">
        <v>807</v>
      </c>
      <c r="B43" s="14" t="s">
        <v>1159</v>
      </c>
      <c r="C43" s="14"/>
      <c r="D43" s="12"/>
      <c r="E43" s="14"/>
      <c r="F43" s="14"/>
    </row>
    <row r="44" spans="1:7" s="17" customFormat="1" x14ac:dyDescent="0.25">
      <c r="A44" s="14" t="s">
        <v>131</v>
      </c>
      <c r="B44" s="14" t="s">
        <v>1167</v>
      </c>
      <c r="C44" s="14"/>
      <c r="D44" s="12"/>
      <c r="E44" s="14"/>
      <c r="F44" s="14"/>
    </row>
    <row r="45" spans="1:7" s="17" customFormat="1" x14ac:dyDescent="0.25">
      <c r="A45" s="14" t="s">
        <v>565</v>
      </c>
      <c r="B45" s="14" t="s">
        <v>1176</v>
      </c>
      <c r="C45" s="14"/>
      <c r="D45" s="12"/>
      <c r="E45" s="14"/>
      <c r="F45" s="14"/>
    </row>
    <row r="46" spans="1:7" s="17" customFormat="1" x14ac:dyDescent="0.25">
      <c r="A46" s="14" t="s">
        <v>132</v>
      </c>
      <c r="B46" s="14" t="s">
        <v>68</v>
      </c>
      <c r="C46" s="14"/>
      <c r="D46" s="12"/>
      <c r="E46" s="14"/>
      <c r="F46" s="14"/>
    </row>
    <row r="47" spans="1:7" s="17" customFormat="1" x14ac:dyDescent="0.25">
      <c r="A47" s="14" t="s">
        <v>566</v>
      </c>
      <c r="B47" s="14" t="s">
        <v>1155</v>
      </c>
      <c r="C47" s="14"/>
      <c r="D47" s="12"/>
      <c r="E47" s="14"/>
      <c r="F47" s="14"/>
    </row>
    <row r="48" spans="1:7" s="17" customFormat="1" x14ac:dyDescent="0.25">
      <c r="A48" s="12" t="s">
        <v>236</v>
      </c>
      <c r="B48" s="12" t="s">
        <v>1042</v>
      </c>
      <c r="C48" s="12"/>
      <c r="D48" s="12"/>
      <c r="E48" s="12"/>
      <c r="F48" s="12"/>
      <c r="G48" s="41"/>
    </row>
    <row r="49" spans="1:7" x14ac:dyDescent="0.25">
      <c r="A49" s="12" t="s">
        <v>847</v>
      </c>
      <c r="B49" s="38" t="s">
        <v>1022</v>
      </c>
      <c r="C49" s="12"/>
      <c r="D49" s="9"/>
      <c r="E49" s="9"/>
      <c r="F49" s="12"/>
      <c r="G49" s="9"/>
    </row>
    <row r="50" spans="1:7" x14ac:dyDescent="0.25">
      <c r="A50" s="12" t="s">
        <v>237</v>
      </c>
      <c r="B50" s="12" t="s">
        <v>1117</v>
      </c>
      <c r="C50" s="12"/>
      <c r="D50" s="12"/>
      <c r="E50" s="12"/>
      <c r="F50" s="12"/>
      <c r="G50" s="9"/>
    </row>
    <row r="51" spans="1:7" x14ac:dyDescent="0.25">
      <c r="A51" s="12" t="s">
        <v>238</v>
      </c>
      <c r="B51" s="12" t="s">
        <v>912</v>
      </c>
      <c r="C51" s="12"/>
      <c r="D51" s="12"/>
      <c r="E51" s="12"/>
      <c r="F51" s="12"/>
      <c r="G51" s="9"/>
    </row>
    <row r="52" spans="1:7" x14ac:dyDescent="0.25">
      <c r="A52" s="12" t="s">
        <v>239</v>
      </c>
      <c r="B52" s="12" t="s">
        <v>1131</v>
      </c>
      <c r="C52" s="12"/>
      <c r="D52" s="12"/>
      <c r="E52" s="12"/>
      <c r="F52" s="12"/>
      <c r="G52" s="9"/>
    </row>
    <row r="53" spans="1:7" x14ac:dyDescent="0.25">
      <c r="A53" s="12" t="s">
        <v>567</v>
      </c>
      <c r="B53" s="22" t="s">
        <v>911</v>
      </c>
      <c r="C53" s="12"/>
      <c r="D53" s="12"/>
      <c r="E53" s="12"/>
      <c r="F53" s="12"/>
      <c r="G53" s="9"/>
    </row>
    <row r="54" spans="1:7" x14ac:dyDescent="0.25">
      <c r="A54" s="12" t="s">
        <v>240</v>
      </c>
      <c r="B54" s="12" t="s">
        <v>1046</v>
      </c>
      <c r="C54" s="12"/>
      <c r="D54" s="12"/>
      <c r="E54" s="12"/>
      <c r="F54" s="12"/>
      <c r="G54" s="9"/>
    </row>
    <row r="55" spans="1:7" x14ac:dyDescent="0.25">
      <c r="A55" s="12" t="s">
        <v>241</v>
      </c>
      <c r="B55" s="12" t="s">
        <v>60</v>
      </c>
      <c r="C55" s="12"/>
      <c r="D55" s="12"/>
      <c r="E55" s="12"/>
      <c r="F55" s="12"/>
      <c r="G55" s="9"/>
    </row>
    <row r="56" spans="1:7" x14ac:dyDescent="0.25">
      <c r="A56" s="12" t="s">
        <v>242</v>
      </c>
      <c r="B56" s="12" t="s">
        <v>1118</v>
      </c>
      <c r="C56" s="12"/>
      <c r="D56" s="12"/>
      <c r="E56" s="12"/>
      <c r="F56" s="12"/>
      <c r="G56" s="9"/>
    </row>
    <row r="57" spans="1:7" x14ac:dyDescent="0.25">
      <c r="A57" s="12" t="s">
        <v>243</v>
      </c>
      <c r="B57" s="12" t="s">
        <v>1047</v>
      </c>
      <c r="C57" s="12"/>
      <c r="D57" s="12"/>
      <c r="E57" s="12"/>
      <c r="F57" s="12"/>
      <c r="G57" s="9"/>
    </row>
    <row r="58" spans="1:7" x14ac:dyDescent="0.25">
      <c r="A58" s="12" t="s">
        <v>244</v>
      </c>
      <c r="B58" s="12" t="s">
        <v>1116</v>
      </c>
      <c r="C58" s="12"/>
      <c r="D58" s="12"/>
      <c r="E58" s="12"/>
      <c r="F58" s="12"/>
      <c r="G58" s="9"/>
    </row>
    <row r="59" spans="1:7" x14ac:dyDescent="0.25">
      <c r="A59" s="12" t="s">
        <v>798</v>
      </c>
      <c r="B59" s="12" t="s">
        <v>1160</v>
      </c>
      <c r="C59" s="12"/>
      <c r="D59" s="12"/>
      <c r="E59" s="12"/>
      <c r="F59" s="12"/>
      <c r="G59" s="9"/>
    </row>
    <row r="60" spans="1:7" x14ac:dyDescent="0.25">
      <c r="A60" s="12" t="s">
        <v>568</v>
      </c>
      <c r="B60" s="12" t="s">
        <v>1043</v>
      </c>
      <c r="C60" s="12"/>
      <c r="D60" s="12"/>
      <c r="E60" s="12"/>
      <c r="F60" s="12"/>
      <c r="G60" s="9"/>
    </row>
    <row r="61" spans="1:7" x14ac:dyDescent="0.25">
      <c r="A61" s="12" t="s">
        <v>569</v>
      </c>
      <c r="B61" s="12" t="s">
        <v>1136</v>
      </c>
      <c r="C61" s="12"/>
      <c r="D61" s="12"/>
      <c r="E61" s="12"/>
      <c r="F61" s="12"/>
      <c r="G61" s="9"/>
    </row>
    <row r="62" spans="1:7" x14ac:dyDescent="0.25">
      <c r="A62" s="12" t="s">
        <v>570</v>
      </c>
      <c r="B62" s="12" t="s">
        <v>1133</v>
      </c>
      <c r="C62" s="12"/>
      <c r="D62" s="12"/>
      <c r="E62" s="12"/>
      <c r="F62" s="12"/>
      <c r="G62" s="9"/>
    </row>
    <row r="63" spans="1:7" x14ac:dyDescent="0.25">
      <c r="A63" s="12" t="s">
        <v>571</v>
      </c>
      <c r="B63" s="12" t="s">
        <v>1177</v>
      </c>
      <c r="C63" s="12"/>
      <c r="D63" s="12"/>
      <c r="E63" s="12"/>
      <c r="F63" s="12"/>
      <c r="G63" s="9"/>
    </row>
    <row r="64" spans="1:7" x14ac:dyDescent="0.25">
      <c r="A64" s="12" t="s">
        <v>572</v>
      </c>
      <c r="B64" s="12" t="s">
        <v>1134</v>
      </c>
      <c r="C64" s="12"/>
      <c r="D64" s="12"/>
      <c r="E64" s="12"/>
      <c r="F64" s="12"/>
      <c r="G64" s="9"/>
    </row>
    <row r="65" spans="1:7" x14ac:dyDescent="0.25">
      <c r="A65" s="12" t="s">
        <v>562</v>
      </c>
      <c r="B65" s="12" t="s">
        <v>1142</v>
      </c>
      <c r="C65" s="12"/>
      <c r="D65" s="12"/>
      <c r="E65" s="12"/>
      <c r="F65" s="12"/>
      <c r="G65" s="9"/>
    </row>
    <row r="66" spans="1:7" x14ac:dyDescent="0.25">
      <c r="A66" s="12" t="s">
        <v>563</v>
      </c>
      <c r="B66" s="12" t="s">
        <v>1132</v>
      </c>
      <c r="C66" s="12"/>
      <c r="D66" s="12"/>
      <c r="E66" s="12"/>
      <c r="F66" s="12"/>
      <c r="G66" s="9"/>
    </row>
    <row r="67" spans="1:7" x14ac:dyDescent="0.25">
      <c r="A67" s="12" t="s">
        <v>609</v>
      </c>
      <c r="B67" s="12" t="s">
        <v>1217</v>
      </c>
      <c r="C67" s="12"/>
      <c r="D67" s="12"/>
      <c r="E67" s="12"/>
      <c r="F67" s="12"/>
      <c r="G67" s="9"/>
    </row>
    <row r="68" spans="1:7" x14ac:dyDescent="0.25">
      <c r="A68" s="12" t="s">
        <v>804</v>
      </c>
      <c r="B68" s="12" t="s">
        <v>1161</v>
      </c>
      <c r="C68" s="12"/>
      <c r="D68" s="12"/>
      <c r="E68" s="12"/>
      <c r="F68" s="12"/>
      <c r="G68" s="9"/>
    </row>
    <row r="69" spans="1:7" x14ac:dyDescent="0.25">
      <c r="A69" s="12" t="s">
        <v>603</v>
      </c>
      <c r="B69" s="12" t="s">
        <v>1168</v>
      </c>
      <c r="C69" s="12"/>
      <c r="D69" s="12"/>
      <c r="E69" s="12"/>
      <c r="F69" s="12"/>
      <c r="G69" s="9"/>
    </row>
    <row r="70" spans="1:7" x14ac:dyDescent="0.25">
      <c r="A70" s="14" t="s">
        <v>757</v>
      </c>
      <c r="B70" s="14" t="s">
        <v>1162</v>
      </c>
      <c r="C70" s="14"/>
      <c r="D70" s="12"/>
      <c r="E70" s="14"/>
      <c r="F70" s="14"/>
    </row>
    <row r="71" spans="1:7" x14ac:dyDescent="0.25">
      <c r="A71" s="14" t="s">
        <v>774</v>
      </c>
      <c r="B71" s="14" t="s">
        <v>1125</v>
      </c>
      <c r="C71" s="14"/>
      <c r="D71" s="14"/>
      <c r="E71" s="14"/>
      <c r="F71" s="14"/>
    </row>
    <row r="72" spans="1:7" x14ac:dyDescent="0.25">
      <c r="A72" s="14" t="s">
        <v>604</v>
      </c>
      <c r="B72" s="14" t="s">
        <v>1112</v>
      </c>
      <c r="C72" s="14"/>
      <c r="D72" s="12"/>
      <c r="E72" s="14"/>
      <c r="F72" s="14"/>
    </row>
    <row r="73" spans="1:7" x14ac:dyDescent="0.25">
      <c r="A73" s="12" t="s">
        <v>605</v>
      </c>
      <c r="B73" s="12" t="s">
        <v>1178</v>
      </c>
      <c r="C73" s="12"/>
      <c r="D73" s="12"/>
      <c r="E73" s="14"/>
      <c r="F73" s="14"/>
    </row>
    <row r="74" spans="1:7" x14ac:dyDescent="0.25">
      <c r="A74" s="12" t="s">
        <v>606</v>
      </c>
      <c r="B74" s="12" t="s">
        <v>1179</v>
      </c>
      <c r="C74" s="12"/>
      <c r="D74" s="12"/>
      <c r="E74" s="14"/>
      <c r="F74" s="14"/>
    </row>
    <row r="75" spans="1:7" x14ac:dyDescent="0.25">
      <c r="A75" s="14" t="s">
        <v>734</v>
      </c>
      <c r="B75" s="14" t="s">
        <v>1181</v>
      </c>
      <c r="C75" s="12"/>
      <c r="D75" s="9"/>
      <c r="F75" s="14"/>
    </row>
    <row r="76" spans="1:7" x14ac:dyDescent="0.25">
      <c r="A76" s="14" t="s">
        <v>743</v>
      </c>
      <c r="B76" s="14" t="s">
        <v>744</v>
      </c>
      <c r="C76" s="12"/>
      <c r="D76" s="9"/>
      <c r="F76" s="14"/>
    </row>
    <row r="77" spans="1:7" x14ac:dyDescent="0.25">
      <c r="A77" s="14" t="s">
        <v>760</v>
      </c>
      <c r="B77" s="14" t="s">
        <v>761</v>
      </c>
      <c r="C77" s="14"/>
      <c r="D77" s="14"/>
      <c r="E77" s="14"/>
      <c r="F77" s="14"/>
    </row>
    <row r="78" spans="1:7" x14ac:dyDescent="0.25">
      <c r="A78" s="14" t="s">
        <v>777</v>
      </c>
      <c r="B78" s="14" t="s">
        <v>825</v>
      </c>
      <c r="C78" s="14"/>
      <c r="D78" s="14"/>
      <c r="E78" s="14"/>
      <c r="F78" s="14"/>
    </row>
    <row r="79" spans="1:7" x14ac:dyDescent="0.25">
      <c r="A79" s="14" t="s">
        <v>762</v>
      </c>
      <c r="B79" s="14" t="s">
        <v>771</v>
      </c>
      <c r="C79" s="12"/>
      <c r="F79" s="14"/>
    </row>
    <row r="80" spans="1:7" s="17" customFormat="1" x14ac:dyDescent="0.25">
      <c r="A80" s="14" t="s">
        <v>763</v>
      </c>
      <c r="B80" s="14" t="s">
        <v>770</v>
      </c>
      <c r="C80" s="12"/>
      <c r="D80" s="9"/>
      <c r="E80" s="8"/>
      <c r="F80" s="14"/>
    </row>
    <row r="81" spans="1:6" s="17" customFormat="1" x14ac:dyDescent="0.25">
      <c r="A81" s="14" t="s">
        <v>776</v>
      </c>
      <c r="B81" s="14" t="s">
        <v>822</v>
      </c>
      <c r="C81" s="12"/>
      <c r="D81" s="12"/>
      <c r="E81" s="14"/>
      <c r="F81" s="14"/>
    </row>
    <row r="82" spans="1:6" x14ac:dyDescent="0.25">
      <c r="A82" s="14" t="s">
        <v>764</v>
      </c>
      <c r="B82" s="14" t="s">
        <v>768</v>
      </c>
      <c r="C82" s="12"/>
      <c r="F82" s="14"/>
    </row>
    <row r="83" spans="1:6" x14ac:dyDescent="0.25">
      <c r="A83" s="14" t="s">
        <v>765</v>
      </c>
      <c r="B83" s="14" t="s">
        <v>769</v>
      </c>
      <c r="C83" s="12"/>
      <c r="D83" s="9"/>
      <c r="F83" s="14"/>
    </row>
    <row r="84" spans="1:6" x14ac:dyDescent="0.25">
      <c r="A84" s="14" t="s">
        <v>766</v>
      </c>
      <c r="B84" s="14" t="s">
        <v>767</v>
      </c>
      <c r="C84" s="12"/>
      <c r="F84" s="14"/>
    </row>
    <row r="85" spans="1:6" x14ac:dyDescent="0.25">
      <c r="A85" s="14" t="s">
        <v>772</v>
      </c>
      <c r="B85" s="14" t="s">
        <v>826</v>
      </c>
      <c r="C85" s="14"/>
      <c r="D85" s="14"/>
      <c r="E85" s="14"/>
      <c r="F85" s="14"/>
    </row>
    <row r="86" spans="1:6" x14ac:dyDescent="0.25">
      <c r="A86" s="12" t="s">
        <v>781</v>
      </c>
      <c r="B86" s="14" t="s">
        <v>1218</v>
      </c>
      <c r="C86" s="14"/>
      <c r="F86" s="14"/>
    </row>
    <row r="87" spans="1:6" x14ac:dyDescent="0.25">
      <c r="A87" s="12" t="s">
        <v>808</v>
      </c>
      <c r="B87" s="14" t="s">
        <v>1163</v>
      </c>
      <c r="C87" s="14"/>
      <c r="F87" s="14"/>
    </row>
    <row r="88" spans="1:6" x14ac:dyDescent="0.25">
      <c r="A88" s="12" t="s">
        <v>778</v>
      </c>
      <c r="B88" s="14" t="s">
        <v>1169</v>
      </c>
      <c r="C88" s="14"/>
      <c r="F88" s="14"/>
    </row>
    <row r="89" spans="1:6" x14ac:dyDescent="0.25">
      <c r="A89" s="12" t="s">
        <v>779</v>
      </c>
      <c r="B89" s="14" t="s">
        <v>780</v>
      </c>
      <c r="C89" s="14"/>
      <c r="F89" s="14"/>
    </row>
    <row r="90" spans="1:6" x14ac:dyDescent="0.25">
      <c r="A90" s="14" t="s">
        <v>784</v>
      </c>
      <c r="B90" s="14" t="s">
        <v>785</v>
      </c>
      <c r="C90" s="14"/>
      <c r="D90" s="14"/>
      <c r="E90" s="14"/>
      <c r="F90" s="14"/>
    </row>
    <row r="91" spans="1:6" x14ac:dyDescent="0.25">
      <c r="A91" s="12" t="s">
        <v>821</v>
      </c>
      <c r="B91" s="38" t="s">
        <v>820</v>
      </c>
      <c r="C91" s="14"/>
      <c r="D91" s="9"/>
      <c r="E91" s="14"/>
      <c r="F91" s="14"/>
    </row>
    <row r="92" spans="1:6" x14ac:dyDescent="0.25">
      <c r="A92" s="12" t="s">
        <v>837</v>
      </c>
      <c r="B92" s="38" t="s">
        <v>838</v>
      </c>
      <c r="C92" s="14"/>
      <c r="D92" s="9"/>
      <c r="E92" s="14"/>
      <c r="F92" s="14"/>
    </row>
    <row r="93" spans="1:6" x14ac:dyDescent="0.25">
      <c r="A93" s="14" t="s">
        <v>1213</v>
      </c>
      <c r="B93" s="14" t="s">
        <v>1215</v>
      </c>
      <c r="C93" s="14"/>
      <c r="D93" s="14"/>
      <c r="E93" s="14"/>
      <c r="F93" s="14"/>
    </row>
    <row r="94" spans="1:6" x14ac:dyDescent="0.25">
      <c r="A94" s="14" t="s">
        <v>1214</v>
      </c>
      <c r="B94" s="14" t="s">
        <v>1216</v>
      </c>
      <c r="C94" s="14"/>
      <c r="D94" s="14"/>
      <c r="E94" s="14"/>
      <c r="F94" s="14"/>
    </row>
    <row r="95" spans="1:6" x14ac:dyDescent="0.25">
      <c r="A95" s="14" t="s">
        <v>1235</v>
      </c>
      <c r="B95" s="14" t="s">
        <v>1234</v>
      </c>
      <c r="D95" s="9"/>
      <c r="F95" s="14"/>
    </row>
    <row r="96" spans="1:6" x14ac:dyDescent="0.25">
      <c r="A96" s="14" t="s">
        <v>1232</v>
      </c>
      <c r="B96" s="14" t="s">
        <v>1231</v>
      </c>
      <c r="D96" s="9"/>
      <c r="F96" s="14"/>
    </row>
    <row r="97" spans="1:17" x14ac:dyDescent="0.25">
      <c r="A97" s="14" t="s">
        <v>1229</v>
      </c>
      <c r="B97" s="14" t="s">
        <v>1230</v>
      </c>
      <c r="C97" s="14"/>
      <c r="D97" s="12"/>
      <c r="E97" s="14"/>
      <c r="F97" s="14"/>
    </row>
    <row r="98" spans="1:17" x14ac:dyDescent="0.25">
      <c r="A98" s="14"/>
      <c r="B98" s="14"/>
      <c r="C98" s="14"/>
      <c r="D98" s="12"/>
      <c r="E98" s="14"/>
      <c r="F98" s="14"/>
    </row>
    <row r="99" spans="1:17" x14ac:dyDescent="0.25">
      <c r="A99" s="14"/>
      <c r="B99" s="14"/>
      <c r="C99" s="12"/>
      <c r="D99" s="12"/>
      <c r="E99" s="14"/>
      <c r="F99" s="14"/>
    </row>
    <row r="100" spans="1:17" x14ac:dyDescent="0.25">
      <c r="A100" s="14"/>
      <c r="B100" s="12"/>
      <c r="C100" s="12"/>
      <c r="D100" s="14"/>
      <c r="E100" s="14"/>
      <c r="F100" s="14"/>
      <c r="G100" s="12"/>
      <c r="H100" s="12"/>
      <c r="I100" s="12"/>
      <c r="J100" s="12"/>
      <c r="K100" s="12"/>
      <c r="L100" s="12"/>
      <c r="M100" s="12"/>
      <c r="N100" s="12"/>
      <c r="O100" s="12"/>
      <c r="P100" s="14"/>
      <c r="Q100" s="14"/>
    </row>
    <row r="101" spans="1:17" x14ac:dyDescent="0.25">
      <c r="A101" s="14"/>
      <c r="B101" s="12"/>
      <c r="C101" s="1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25">
      <c r="A102" s="14"/>
      <c r="B102" s="12"/>
      <c r="C102" s="1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2"/>
      <c r="P102" s="14"/>
      <c r="Q102" s="14"/>
    </row>
    <row r="103" spans="1:17" s="17" customFormat="1" x14ac:dyDescent="0.25">
      <c r="A103" s="14"/>
      <c r="B103" s="12"/>
      <c r="C103" s="1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2"/>
      <c r="O103" s="12"/>
      <c r="P103" s="14"/>
      <c r="Q103" s="14"/>
    </row>
    <row r="104" spans="1:17" x14ac:dyDescent="0.25">
      <c r="A104" s="14"/>
      <c r="B104" s="12"/>
      <c r="C104" s="1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2"/>
      <c r="P104" s="14"/>
      <c r="Q104" s="14"/>
    </row>
    <row r="105" spans="1:17" x14ac:dyDescent="0.25">
      <c r="A105" s="14"/>
      <c r="B105" s="12"/>
      <c r="C105" s="1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2"/>
      <c r="O105" s="12"/>
      <c r="P105" s="14"/>
      <c r="Q105" s="14"/>
    </row>
    <row r="106" spans="1:17" s="17" customFormat="1" x14ac:dyDescent="0.25">
      <c r="A106" s="14"/>
      <c r="B106" s="12"/>
      <c r="C106" s="1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25">
      <c r="A107" s="14"/>
      <c r="B107" s="12"/>
      <c r="C107" s="12"/>
      <c r="D107" s="14"/>
      <c r="E107" s="14"/>
      <c r="F107" s="14"/>
      <c r="G107" s="14"/>
      <c r="H107" s="12"/>
      <c r="I107" s="14"/>
      <c r="J107" s="14"/>
      <c r="K107" s="14"/>
      <c r="L107" s="12"/>
      <c r="M107" s="14"/>
      <c r="N107" s="14"/>
      <c r="O107" s="14"/>
      <c r="P107" s="14"/>
      <c r="Q107" s="14"/>
    </row>
    <row r="108" spans="1:17" x14ac:dyDescent="0.25">
      <c r="A108" s="14"/>
      <c r="B108" s="12"/>
      <c r="C108" s="1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2"/>
      <c r="P108" s="14"/>
      <c r="Q108" s="14"/>
    </row>
    <row r="109" spans="1:17" x14ac:dyDescent="0.25">
      <c r="A109" s="14"/>
      <c r="B109" s="12"/>
      <c r="C109" s="1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2"/>
      <c r="P109" s="14"/>
      <c r="Q109" s="14"/>
    </row>
    <row r="110" spans="1:17" x14ac:dyDescent="0.25">
      <c r="A110" s="14"/>
      <c r="B110" s="12"/>
      <c r="C110" s="1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2"/>
      <c r="P110" s="14"/>
      <c r="Q110" s="14"/>
    </row>
    <row r="111" spans="1:17" x14ac:dyDescent="0.25">
      <c r="A111" s="14"/>
      <c r="B111" s="12"/>
      <c r="C111" s="12"/>
      <c r="D111" s="14"/>
      <c r="E111" s="14"/>
      <c r="F111" s="14"/>
      <c r="G111" s="12"/>
      <c r="H111" s="12"/>
      <c r="I111" s="12"/>
      <c r="J111" s="12"/>
      <c r="K111" s="12"/>
      <c r="L111" s="12"/>
      <c r="M111" s="12"/>
      <c r="N111" s="12"/>
      <c r="O111" s="12"/>
      <c r="P111" s="14"/>
      <c r="Q111" s="14"/>
    </row>
    <row r="112" spans="1:17" x14ac:dyDescent="0.25">
      <c r="A112" s="14"/>
      <c r="B112" s="12"/>
      <c r="C112" s="1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2"/>
      <c r="O112" s="12"/>
      <c r="P112" s="14"/>
      <c r="Q112" s="14"/>
    </row>
    <row r="113" spans="1:32" x14ac:dyDescent="0.25">
      <c r="A113" s="14"/>
      <c r="B113" s="12"/>
      <c r="C113" s="12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2"/>
      <c r="P113" s="14"/>
      <c r="Q113" s="14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32" x14ac:dyDescent="0.25">
      <c r="A115" s="14"/>
      <c r="B115" s="12"/>
      <c r="C115" s="12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2"/>
      <c r="P115" s="14"/>
      <c r="Q115" s="14"/>
    </row>
    <row r="116" spans="1:32" x14ac:dyDescent="0.25">
      <c r="A116" s="14"/>
      <c r="B116" s="12"/>
      <c r="C116" s="12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2"/>
      <c r="P116" s="14"/>
      <c r="Q116" s="14"/>
    </row>
    <row r="117" spans="1:32" x14ac:dyDescent="0.25">
      <c r="A117" s="14"/>
      <c r="B117" s="12"/>
      <c r="C117" s="1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32" x14ac:dyDescent="0.25">
      <c r="A118" s="14"/>
      <c r="B118" s="12"/>
      <c r="C118" s="12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32" x14ac:dyDescent="0.25">
      <c r="A119" s="14"/>
      <c r="B119" s="12"/>
      <c r="C119" s="1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32" x14ac:dyDescent="0.25">
      <c r="A120" s="14"/>
      <c r="B120" s="9"/>
      <c r="C120" s="9"/>
      <c r="E120" s="14"/>
      <c r="F120" s="14"/>
      <c r="G120" s="14"/>
      <c r="H120" s="14"/>
      <c r="I120" s="14"/>
      <c r="J120" s="14"/>
      <c r="K120" s="14"/>
      <c r="L120" s="14"/>
      <c r="M120" s="14"/>
      <c r="N120" s="12"/>
      <c r="O120" s="9"/>
      <c r="Q120" s="14"/>
    </row>
    <row r="121" spans="1:32" x14ac:dyDescent="0.25">
      <c r="A121" s="14"/>
      <c r="B121" s="12"/>
      <c r="C121" s="12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2"/>
      <c r="P121" s="14"/>
      <c r="Q121" s="14"/>
    </row>
    <row r="122" spans="1:32" x14ac:dyDescent="0.25">
      <c r="A122" s="14"/>
      <c r="B122" s="12"/>
      <c r="C122" s="12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2"/>
      <c r="O122" s="12"/>
      <c r="P122" s="14"/>
      <c r="Q122" s="14"/>
      <c r="AF122" s="8" t="s">
        <v>235</v>
      </c>
    </row>
    <row r="123" spans="1:32" x14ac:dyDescent="0.25">
      <c r="A123" s="14"/>
      <c r="B123" s="12"/>
      <c r="C123" s="1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2"/>
      <c r="P123" s="14"/>
      <c r="Q123" s="14"/>
    </row>
    <row r="124" spans="1:32" x14ac:dyDescent="0.25">
      <c r="A124" s="13"/>
      <c r="B124" s="27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32" x14ac:dyDescent="0.25">
      <c r="B125" s="9"/>
      <c r="C125" s="9"/>
      <c r="L125" s="9"/>
      <c r="M125" s="9"/>
      <c r="N125" s="9"/>
      <c r="O125" s="9"/>
    </row>
    <row r="126" spans="1:32" x14ac:dyDescent="0.25">
      <c r="B126" s="9"/>
      <c r="C126" s="9"/>
      <c r="L126" s="9"/>
      <c r="M126" s="9"/>
      <c r="N126" s="9"/>
      <c r="O126" s="9"/>
    </row>
    <row r="127" spans="1:32" x14ac:dyDescent="0.25">
      <c r="B127" s="9"/>
      <c r="C127" s="9"/>
      <c r="L127" s="9"/>
      <c r="M127" s="9"/>
      <c r="O127" s="9"/>
    </row>
    <row r="128" spans="1:32" x14ac:dyDescent="0.25">
      <c r="B128" s="9"/>
      <c r="C128" s="9"/>
      <c r="L128" s="9"/>
      <c r="M128" s="9"/>
      <c r="O128" s="9"/>
    </row>
    <row r="129" spans="2:15" x14ac:dyDescent="0.25">
      <c r="B129" s="9"/>
      <c r="C129" s="9"/>
      <c r="H129" s="9"/>
      <c r="I129" s="9"/>
      <c r="J129" s="9"/>
      <c r="K129" s="9"/>
      <c r="L129" s="9"/>
    </row>
    <row r="130" spans="2:15" x14ac:dyDescent="0.25">
      <c r="B130" s="9"/>
      <c r="C130" s="9"/>
      <c r="H130" s="9"/>
      <c r="I130" s="9"/>
      <c r="J130" s="9"/>
      <c r="K130" s="9"/>
      <c r="L130" s="9"/>
    </row>
    <row r="131" spans="2:15" x14ac:dyDescent="0.25">
      <c r="B131" s="9"/>
      <c r="C131" s="9"/>
      <c r="H131" s="9"/>
      <c r="I131" s="9"/>
      <c r="J131" s="9"/>
      <c r="K131" s="9"/>
      <c r="L131" s="9"/>
    </row>
    <row r="132" spans="2:15" x14ac:dyDescent="0.25">
      <c r="B132" s="9"/>
      <c r="C132" s="9"/>
      <c r="H132" s="9"/>
      <c r="I132" s="9"/>
      <c r="J132" s="9"/>
      <c r="K132" s="9"/>
      <c r="L132" s="9"/>
    </row>
    <row r="133" spans="2:15" x14ac:dyDescent="0.25">
      <c r="B133" s="9"/>
      <c r="C133" s="9"/>
      <c r="H133" s="9"/>
      <c r="I133" s="9"/>
      <c r="J133" s="9"/>
      <c r="K133" s="9"/>
      <c r="L133" s="9"/>
    </row>
    <row r="134" spans="2:15" x14ac:dyDescent="0.25">
      <c r="B134" s="9"/>
      <c r="C134" s="9"/>
      <c r="L134" s="9"/>
    </row>
    <row r="135" spans="2:15" x14ac:dyDescent="0.25">
      <c r="B135" s="9"/>
      <c r="C135" s="9"/>
      <c r="D135" s="6"/>
      <c r="L135" s="9"/>
    </row>
    <row r="136" spans="2:15" x14ac:dyDescent="0.25">
      <c r="B136" s="9"/>
      <c r="C136" s="9"/>
      <c r="D136" s="6"/>
      <c r="L136" s="9"/>
    </row>
    <row r="137" spans="2:15" x14ac:dyDescent="0.25">
      <c r="B137" s="9"/>
      <c r="C137" s="9"/>
      <c r="D137" s="6"/>
      <c r="L137" s="9"/>
    </row>
    <row r="138" spans="2:15" x14ac:dyDescent="0.25">
      <c r="B138" s="9"/>
      <c r="C138" s="9"/>
      <c r="D138" s="6"/>
      <c r="L138" s="9"/>
    </row>
    <row r="139" spans="2:15" x14ac:dyDescent="0.25">
      <c r="B139" s="9"/>
      <c r="C139" s="9"/>
      <c r="D139" s="6"/>
      <c r="L139" s="9"/>
    </row>
    <row r="140" spans="2:15" x14ac:dyDescent="0.25">
      <c r="B140" s="9"/>
      <c r="C140" s="9"/>
      <c r="D140" s="9"/>
      <c r="E140" s="9"/>
      <c r="F140" s="9"/>
      <c r="L140" s="9"/>
      <c r="M140" s="9"/>
    </row>
    <row r="141" spans="2:15" x14ac:dyDescent="0.25">
      <c r="B141" s="9"/>
      <c r="C141" s="9"/>
      <c r="L141" s="9"/>
      <c r="M141" s="9"/>
      <c r="O141" s="9"/>
    </row>
    <row r="142" spans="2:15" x14ac:dyDescent="0.25">
      <c r="B142" s="9"/>
      <c r="C142" s="9"/>
      <c r="L142" s="9"/>
      <c r="M142" s="9"/>
      <c r="O142" s="9"/>
    </row>
    <row r="143" spans="2:15" x14ac:dyDescent="0.25">
      <c r="B143" s="9"/>
      <c r="C143" s="9"/>
      <c r="L143" s="9"/>
      <c r="M143" s="9"/>
      <c r="O143" s="9"/>
    </row>
    <row r="144" spans="2:15" x14ac:dyDescent="0.25">
      <c r="B144" s="9"/>
      <c r="C144" s="9"/>
      <c r="L144" s="9"/>
      <c r="M144" s="9"/>
      <c r="O144" s="9"/>
    </row>
    <row r="145" spans="2:15" x14ac:dyDescent="0.25">
      <c r="B145" s="9"/>
      <c r="C145" s="9"/>
      <c r="L145" s="9"/>
      <c r="M145" s="9"/>
      <c r="O145" s="9"/>
    </row>
    <row r="146" spans="2:15" x14ac:dyDescent="0.25">
      <c r="B146" s="9"/>
      <c r="C146" s="9"/>
      <c r="L146" s="9"/>
      <c r="M146" s="9"/>
      <c r="O146" s="9"/>
    </row>
    <row r="147" spans="2:15" x14ac:dyDescent="0.25">
      <c r="B147" s="9"/>
      <c r="C147" s="9"/>
      <c r="L147" s="9"/>
      <c r="M147" s="9"/>
      <c r="O147" s="9"/>
    </row>
    <row r="148" spans="2:15" x14ac:dyDescent="0.25">
      <c r="B148" s="9"/>
      <c r="C148" s="9"/>
      <c r="L148" s="9"/>
      <c r="M148" s="9"/>
      <c r="O148" s="9"/>
    </row>
    <row r="149" spans="2:15" x14ac:dyDescent="0.25">
      <c r="B149" s="9"/>
      <c r="C149" s="9"/>
      <c r="L149" s="9"/>
      <c r="M149" s="9"/>
      <c r="O149" s="9"/>
    </row>
    <row r="150" spans="2:15" x14ac:dyDescent="0.25">
      <c r="B150" s="9"/>
      <c r="C150" s="9"/>
      <c r="L150" s="9"/>
      <c r="M150" s="9"/>
      <c r="O150" s="9"/>
    </row>
    <row r="151" spans="2:15" x14ac:dyDescent="0.25">
      <c r="B151" s="9"/>
      <c r="C151" s="9"/>
      <c r="L151" s="9"/>
      <c r="M151" s="9"/>
      <c r="O151" s="9"/>
    </row>
    <row r="152" spans="2:15" x14ac:dyDescent="0.25">
      <c r="B152" s="9"/>
      <c r="C152" s="9"/>
      <c r="L152" s="9"/>
      <c r="M152" s="9"/>
      <c r="O152" s="9"/>
    </row>
    <row r="153" spans="2:15" x14ac:dyDescent="0.25">
      <c r="B153" s="9"/>
      <c r="C153" s="9"/>
      <c r="L153" s="9"/>
      <c r="M153" s="9"/>
      <c r="O153" s="9"/>
    </row>
    <row r="154" spans="2:15" x14ac:dyDescent="0.25">
      <c r="B154" s="9"/>
      <c r="C154" s="9"/>
      <c r="L154" s="9"/>
      <c r="M154" s="9"/>
      <c r="O154" s="9"/>
    </row>
    <row r="155" spans="2:15" x14ac:dyDescent="0.25">
      <c r="B155" s="9"/>
      <c r="C155" s="9"/>
      <c r="L155" s="9"/>
      <c r="M155" s="9"/>
      <c r="O155" s="9"/>
    </row>
    <row r="156" spans="2:15" x14ac:dyDescent="0.25">
      <c r="B156" s="9"/>
      <c r="C156" s="9"/>
      <c r="L156" s="9"/>
      <c r="M156" s="9"/>
      <c r="O156" s="9"/>
    </row>
    <row r="157" spans="2:15" x14ac:dyDescent="0.25">
      <c r="B157" s="9"/>
      <c r="C157" s="9"/>
      <c r="L157" s="9"/>
      <c r="M157" s="1"/>
      <c r="O157" s="9"/>
    </row>
    <row r="158" spans="2:15" x14ac:dyDescent="0.25">
      <c r="B158" s="9"/>
      <c r="C158" s="9"/>
      <c r="L158" s="9"/>
      <c r="M158" s="15"/>
      <c r="O158" s="9"/>
    </row>
    <row r="159" spans="2:15" x14ac:dyDescent="0.25">
      <c r="B159" s="9"/>
      <c r="C159" s="9"/>
      <c r="L159" s="9"/>
      <c r="M159" s="15"/>
      <c r="O159" s="9"/>
    </row>
    <row r="160" spans="2:15" x14ac:dyDescent="0.25">
      <c r="B160" s="9"/>
      <c r="C160" s="9"/>
      <c r="L160" s="9"/>
      <c r="M160" s="1"/>
      <c r="O160" s="9"/>
    </row>
    <row r="161" spans="2:17" x14ac:dyDescent="0.25">
      <c r="B161" s="9"/>
      <c r="C161" s="9"/>
      <c r="L161" s="9"/>
      <c r="M161" s="9"/>
      <c r="O161" s="9"/>
    </row>
    <row r="162" spans="2:17" x14ac:dyDescent="0.25">
      <c r="B162" s="9"/>
      <c r="C162" s="9"/>
      <c r="L162" s="9"/>
      <c r="M162" s="9"/>
      <c r="O162" s="9"/>
    </row>
    <row r="163" spans="2:17" x14ac:dyDescent="0.25">
      <c r="B163" s="9"/>
      <c r="C163" s="9"/>
      <c r="L163" s="9"/>
      <c r="M163" s="9"/>
      <c r="O163" s="9"/>
    </row>
    <row r="164" spans="2:17" x14ac:dyDescent="0.25">
      <c r="B164" s="9"/>
      <c r="C164" s="9"/>
      <c r="L164" s="9"/>
      <c r="M164" s="9"/>
      <c r="O164" s="9"/>
    </row>
    <row r="165" spans="2:17" x14ac:dyDescent="0.25">
      <c r="B165" s="9"/>
      <c r="C165" s="9"/>
      <c r="L165" s="9"/>
      <c r="M165" s="9"/>
      <c r="O165" s="9"/>
    </row>
    <row r="166" spans="2:17" x14ac:dyDescent="0.25">
      <c r="B166" s="9"/>
      <c r="C166" s="9"/>
      <c r="L166" s="9"/>
      <c r="M166" s="9"/>
      <c r="O166" s="9"/>
    </row>
    <row r="167" spans="2:17" x14ac:dyDescent="0.25">
      <c r="B167" s="9"/>
      <c r="C167" s="9"/>
      <c r="D167" s="9"/>
      <c r="E167" s="9"/>
      <c r="F167" s="9"/>
      <c r="G167" s="7"/>
      <c r="H167" s="9"/>
      <c r="I167" s="9"/>
      <c r="J167" s="9"/>
      <c r="K167" s="9"/>
      <c r="L167" s="9"/>
      <c r="M167" s="9"/>
      <c r="O167" s="9"/>
    </row>
    <row r="168" spans="2:17" x14ac:dyDescent="0.25">
      <c r="B168" s="9"/>
      <c r="C168" s="9"/>
      <c r="L168" s="9"/>
      <c r="M168" s="9"/>
      <c r="O168" s="9"/>
    </row>
    <row r="169" spans="2:17" x14ac:dyDescent="0.25">
      <c r="B169" s="9"/>
      <c r="C169" s="9"/>
      <c r="L169" s="9"/>
      <c r="M169" s="9"/>
      <c r="O169" s="9"/>
    </row>
    <row r="170" spans="2:17" x14ac:dyDescent="0.25">
      <c r="B170" s="9"/>
      <c r="C170" s="9"/>
      <c r="L170" s="9"/>
      <c r="M170" s="9"/>
      <c r="O170" s="9"/>
    </row>
    <row r="171" spans="2:17" x14ac:dyDescent="0.25">
      <c r="B171" s="9"/>
      <c r="C171" s="9"/>
      <c r="L171" s="9"/>
      <c r="M171" s="9"/>
      <c r="O171" s="9"/>
    </row>
    <row r="172" spans="2:17" x14ac:dyDescent="0.25">
      <c r="B172" s="9"/>
      <c r="C172" s="9"/>
      <c r="E172" s="9"/>
      <c r="F172" s="9"/>
      <c r="H172" s="9"/>
      <c r="I172" s="9"/>
      <c r="J172" s="9"/>
      <c r="K172" s="9"/>
      <c r="L172" s="9"/>
      <c r="M172" s="9"/>
      <c r="O172" s="9"/>
    </row>
    <row r="173" spans="2:17" x14ac:dyDescent="0.25">
      <c r="B173" s="9"/>
      <c r="C173" s="9"/>
      <c r="L173" s="9"/>
      <c r="M173" s="9"/>
      <c r="O173" s="9"/>
    </row>
    <row r="174" spans="2:17" x14ac:dyDescent="0.25">
      <c r="B174" s="9"/>
      <c r="C174" s="9"/>
      <c r="L174" s="9"/>
      <c r="M174" s="9"/>
      <c r="O174" s="9"/>
      <c r="P174" s="8" t="e">
        <f t="shared" ref="P174:P237" ca="1" si="0">dispColorIndex(B174)</f>
        <v>#NAME?</v>
      </c>
      <c r="Q174" s="8" t="str">
        <f t="shared" ref="Q174:Q237" si="1">IF(B174="Implemented", CONCATENATE("&lt;row&gt;&lt;cell&gt;",N174,"&lt;/cell&gt;&lt;cell&gt;",L174,"&lt;/cell&gt;&lt;cell&gt;",M174,"&lt;/cell&gt;&lt;/row&gt;"),"")</f>
        <v/>
      </c>
    </row>
    <row r="175" spans="2:17" x14ac:dyDescent="0.25">
      <c r="B175" s="9"/>
      <c r="C175" s="9"/>
      <c r="L175" s="9"/>
      <c r="M175" s="9"/>
      <c r="O175" s="9"/>
      <c r="P175" s="8" t="e">
        <f t="shared" ca="1" si="0"/>
        <v>#NAME?</v>
      </c>
      <c r="Q175" s="8" t="str">
        <f t="shared" si="1"/>
        <v/>
      </c>
    </row>
    <row r="176" spans="2:17" x14ac:dyDescent="0.25">
      <c r="B176" s="9"/>
      <c r="C176" s="9"/>
      <c r="L176" s="9"/>
      <c r="M176" s="9"/>
      <c r="O176" s="9"/>
      <c r="P176" s="8" t="e">
        <f t="shared" ca="1" si="0"/>
        <v>#NAME?</v>
      </c>
      <c r="Q176" s="8" t="str">
        <f t="shared" si="1"/>
        <v/>
      </c>
    </row>
    <row r="177" spans="2:17" x14ac:dyDescent="0.25">
      <c r="B177" s="9"/>
      <c r="C177" s="9"/>
      <c r="L177" s="9"/>
      <c r="M177" s="9"/>
      <c r="O177" s="9"/>
      <c r="P177" s="8" t="e">
        <f t="shared" ca="1" si="0"/>
        <v>#NAME?</v>
      </c>
      <c r="Q177" s="8" t="str">
        <f t="shared" si="1"/>
        <v/>
      </c>
    </row>
    <row r="178" spans="2:17" x14ac:dyDescent="0.25">
      <c r="B178" s="9"/>
      <c r="C178" s="9"/>
      <c r="L178" s="9"/>
      <c r="M178" s="9"/>
      <c r="O178" s="9"/>
      <c r="P178" s="8" t="e">
        <f t="shared" ca="1" si="0"/>
        <v>#NAME?</v>
      </c>
      <c r="Q178" s="8" t="str">
        <f t="shared" si="1"/>
        <v/>
      </c>
    </row>
    <row r="179" spans="2:17" x14ac:dyDescent="0.25">
      <c r="B179" s="9"/>
      <c r="C179" s="9"/>
      <c r="L179" s="9"/>
      <c r="M179" s="9"/>
      <c r="O179" s="9"/>
      <c r="P179" s="8" t="e">
        <f t="shared" ca="1" si="0"/>
        <v>#NAME?</v>
      </c>
      <c r="Q179" s="8" t="str">
        <f t="shared" si="1"/>
        <v/>
      </c>
    </row>
    <row r="180" spans="2:17" x14ac:dyDescent="0.25">
      <c r="B180" s="9"/>
      <c r="C180" s="9"/>
      <c r="L180" s="9"/>
      <c r="M180" s="9"/>
      <c r="O180" s="9"/>
      <c r="P180" s="8" t="e">
        <f t="shared" ca="1" si="0"/>
        <v>#NAME?</v>
      </c>
      <c r="Q180" s="8" t="str">
        <f t="shared" si="1"/>
        <v/>
      </c>
    </row>
    <row r="181" spans="2:17" x14ac:dyDescent="0.25">
      <c r="B181" s="9"/>
      <c r="C181" s="9"/>
      <c r="L181" s="9"/>
      <c r="M181" s="9"/>
      <c r="O181" s="9"/>
      <c r="P181" s="8" t="e">
        <f t="shared" ca="1" si="0"/>
        <v>#NAME?</v>
      </c>
      <c r="Q181" s="8" t="str">
        <f t="shared" si="1"/>
        <v/>
      </c>
    </row>
    <row r="182" spans="2:17" x14ac:dyDescent="0.25">
      <c r="B182" s="9"/>
      <c r="C182" s="9"/>
      <c r="L182" s="9"/>
      <c r="M182" s="9"/>
      <c r="O182" s="9"/>
      <c r="P182" s="8" t="e">
        <f t="shared" ca="1" si="0"/>
        <v>#NAME?</v>
      </c>
      <c r="Q182" s="8" t="str">
        <f t="shared" si="1"/>
        <v/>
      </c>
    </row>
    <row r="183" spans="2:17" x14ac:dyDescent="0.25">
      <c r="B183" s="9"/>
      <c r="C183" s="9"/>
      <c r="L183" s="9"/>
      <c r="M183" s="9"/>
      <c r="O183" s="9"/>
      <c r="P183" s="8" t="e">
        <f t="shared" ca="1" si="0"/>
        <v>#NAME?</v>
      </c>
      <c r="Q183" s="8" t="str">
        <f t="shared" si="1"/>
        <v/>
      </c>
    </row>
    <row r="184" spans="2:17" x14ac:dyDescent="0.25">
      <c r="B184" s="9"/>
      <c r="C184" s="9"/>
      <c r="L184" s="9"/>
      <c r="M184" s="9"/>
      <c r="O184" s="9"/>
      <c r="P184" s="8" t="e">
        <f t="shared" ca="1" si="0"/>
        <v>#NAME?</v>
      </c>
      <c r="Q184" s="8" t="str">
        <f t="shared" si="1"/>
        <v/>
      </c>
    </row>
    <row r="185" spans="2:17" x14ac:dyDescent="0.25">
      <c r="B185" s="9"/>
      <c r="C185" s="9"/>
      <c r="L185" s="9"/>
      <c r="M185" s="9"/>
      <c r="O185" s="9"/>
      <c r="P185" s="8" t="e">
        <f t="shared" ca="1" si="0"/>
        <v>#NAME?</v>
      </c>
      <c r="Q185" s="8" t="str">
        <f t="shared" si="1"/>
        <v/>
      </c>
    </row>
    <row r="186" spans="2:17" x14ac:dyDescent="0.25">
      <c r="B186" s="9"/>
      <c r="C186" s="9"/>
      <c r="L186" s="9"/>
      <c r="M186" s="9"/>
      <c r="O186" s="9"/>
      <c r="P186" s="8" t="e">
        <f t="shared" ca="1" si="0"/>
        <v>#NAME?</v>
      </c>
      <c r="Q186" s="8" t="str">
        <f t="shared" si="1"/>
        <v/>
      </c>
    </row>
    <row r="187" spans="2:17" x14ac:dyDescent="0.25">
      <c r="B187" s="9"/>
      <c r="C187" s="9"/>
      <c r="L187" s="9"/>
      <c r="M187" s="9"/>
      <c r="O187" s="9"/>
      <c r="P187" s="8" t="e">
        <f t="shared" ca="1" si="0"/>
        <v>#NAME?</v>
      </c>
      <c r="Q187" s="8" t="str">
        <f t="shared" si="1"/>
        <v/>
      </c>
    </row>
    <row r="188" spans="2:17" x14ac:dyDescent="0.25">
      <c r="B188" s="9"/>
      <c r="C188" s="9"/>
      <c r="L188" s="9"/>
      <c r="M188" s="9"/>
      <c r="O188" s="9"/>
      <c r="P188" s="8" t="e">
        <f t="shared" ca="1" si="0"/>
        <v>#NAME?</v>
      </c>
      <c r="Q188" s="8" t="str">
        <f t="shared" si="1"/>
        <v/>
      </c>
    </row>
    <row r="189" spans="2:17" x14ac:dyDescent="0.25">
      <c r="B189" s="9"/>
      <c r="C189" s="9"/>
      <c r="L189" s="9"/>
      <c r="M189" s="9"/>
      <c r="O189" s="9"/>
      <c r="P189" s="8" t="e">
        <f t="shared" ca="1" si="0"/>
        <v>#NAME?</v>
      </c>
      <c r="Q189" s="8" t="str">
        <f t="shared" si="1"/>
        <v/>
      </c>
    </row>
    <row r="190" spans="2:17" x14ac:dyDescent="0.25">
      <c r="B190" s="9"/>
      <c r="C190" s="9"/>
      <c r="L190" s="9"/>
      <c r="M190" s="9"/>
      <c r="O190" s="9"/>
      <c r="P190" s="8" t="e">
        <f t="shared" ca="1" si="0"/>
        <v>#NAME?</v>
      </c>
      <c r="Q190" s="8" t="str">
        <f t="shared" si="1"/>
        <v/>
      </c>
    </row>
    <row r="191" spans="2:17" x14ac:dyDescent="0.25">
      <c r="B191" s="9"/>
      <c r="C191" s="9"/>
      <c r="L191" s="9"/>
      <c r="M191" s="9"/>
      <c r="O191" s="9"/>
      <c r="P191" s="8" t="e">
        <f t="shared" ca="1" si="0"/>
        <v>#NAME?</v>
      </c>
      <c r="Q191" s="8" t="str">
        <f t="shared" si="1"/>
        <v/>
      </c>
    </row>
    <row r="192" spans="2:17" x14ac:dyDescent="0.25">
      <c r="B192" s="9"/>
      <c r="C192" s="9"/>
      <c r="L192" s="9"/>
      <c r="M192" s="9"/>
      <c r="O192" s="9"/>
      <c r="P192" s="8" t="e">
        <f t="shared" ca="1" si="0"/>
        <v>#NAME?</v>
      </c>
      <c r="Q192" s="8" t="str">
        <f t="shared" si="1"/>
        <v/>
      </c>
    </row>
    <row r="193" spans="2:17" x14ac:dyDescent="0.25">
      <c r="B193" s="9"/>
      <c r="C193" s="9"/>
      <c r="D193" s="9"/>
      <c r="E193" s="9"/>
      <c r="F193" s="9"/>
      <c r="G193" s="7"/>
      <c r="H193" s="9"/>
      <c r="I193" s="9"/>
      <c r="J193" s="9"/>
      <c r="K193" s="9"/>
      <c r="L193" s="9"/>
      <c r="M193" s="9"/>
      <c r="O193" s="9"/>
      <c r="P193" s="8" t="e">
        <f t="shared" ca="1" si="0"/>
        <v>#NAME?</v>
      </c>
      <c r="Q193" s="8" t="str">
        <f t="shared" si="1"/>
        <v/>
      </c>
    </row>
    <row r="194" spans="2:17" x14ac:dyDescent="0.25">
      <c r="B194" s="9"/>
      <c r="C194" s="9"/>
      <c r="L194" s="9"/>
      <c r="M194" s="9"/>
      <c r="O194" s="9"/>
      <c r="P194" s="8" t="e">
        <f t="shared" ca="1" si="0"/>
        <v>#NAME?</v>
      </c>
      <c r="Q194" s="8" t="str">
        <f t="shared" si="1"/>
        <v/>
      </c>
    </row>
    <row r="195" spans="2:17" x14ac:dyDescent="0.25">
      <c r="B195" s="9"/>
      <c r="C195" s="9"/>
      <c r="L195" s="9"/>
      <c r="M195" s="9"/>
      <c r="O195" s="9"/>
      <c r="P195" s="8" t="e">
        <f t="shared" ca="1" si="0"/>
        <v>#NAME?</v>
      </c>
      <c r="Q195" s="8" t="str">
        <f t="shared" si="1"/>
        <v/>
      </c>
    </row>
    <row r="196" spans="2:17" x14ac:dyDescent="0.25">
      <c r="B196" s="9"/>
      <c r="C196" s="9"/>
      <c r="L196" s="9"/>
      <c r="M196" s="9"/>
      <c r="O196" s="9"/>
      <c r="P196" s="8" t="e">
        <f t="shared" ca="1" si="0"/>
        <v>#NAME?</v>
      </c>
      <c r="Q196" s="8" t="str">
        <f t="shared" si="1"/>
        <v/>
      </c>
    </row>
    <row r="197" spans="2:17" x14ac:dyDescent="0.25">
      <c r="B197" s="9"/>
      <c r="C197" s="9"/>
      <c r="L197" s="9"/>
      <c r="M197" s="9"/>
      <c r="O197" s="9"/>
      <c r="P197" s="8" t="e">
        <f t="shared" ca="1" si="0"/>
        <v>#NAME?</v>
      </c>
      <c r="Q197" s="8" t="str">
        <f t="shared" si="1"/>
        <v/>
      </c>
    </row>
    <row r="198" spans="2:17" x14ac:dyDescent="0.25">
      <c r="B198" s="9"/>
      <c r="C198" s="9"/>
      <c r="L198" s="9"/>
      <c r="M198" s="9"/>
      <c r="O198" s="9"/>
      <c r="P198" s="8" t="e">
        <f t="shared" ca="1" si="0"/>
        <v>#NAME?</v>
      </c>
      <c r="Q198" s="8" t="str">
        <f t="shared" si="1"/>
        <v/>
      </c>
    </row>
    <row r="199" spans="2:17" x14ac:dyDescent="0.25">
      <c r="B199" s="9"/>
      <c r="C199" s="9"/>
      <c r="L199" s="9"/>
      <c r="M199" s="9"/>
      <c r="O199" s="9"/>
      <c r="P199" s="8" t="e">
        <f t="shared" ca="1" si="0"/>
        <v>#NAME?</v>
      </c>
      <c r="Q199" s="8" t="str">
        <f t="shared" si="1"/>
        <v/>
      </c>
    </row>
    <row r="200" spans="2:17" x14ac:dyDescent="0.25">
      <c r="B200" s="9"/>
      <c r="C200" s="9"/>
      <c r="L200" s="9"/>
      <c r="M200" s="9"/>
      <c r="O200" s="9"/>
      <c r="P200" s="8" t="e">
        <f t="shared" ca="1" si="0"/>
        <v>#NAME?</v>
      </c>
      <c r="Q200" s="8" t="str">
        <f t="shared" si="1"/>
        <v/>
      </c>
    </row>
    <row r="201" spans="2:17" x14ac:dyDescent="0.25">
      <c r="B201" s="9"/>
      <c r="C201" s="9"/>
      <c r="L201" s="9"/>
      <c r="M201" s="9"/>
      <c r="O201" s="9"/>
      <c r="P201" s="8" t="e">
        <f t="shared" ca="1" si="0"/>
        <v>#NAME?</v>
      </c>
      <c r="Q201" s="8" t="str">
        <f t="shared" si="1"/>
        <v/>
      </c>
    </row>
    <row r="202" spans="2:17" x14ac:dyDescent="0.25">
      <c r="B202" s="9"/>
      <c r="C202" s="9"/>
      <c r="L202" s="9"/>
      <c r="M202" s="9"/>
      <c r="O202" s="9"/>
      <c r="P202" s="8" t="e">
        <f t="shared" ca="1" si="0"/>
        <v>#NAME?</v>
      </c>
      <c r="Q202" s="8" t="str">
        <f t="shared" si="1"/>
        <v/>
      </c>
    </row>
    <row r="203" spans="2:17" x14ac:dyDescent="0.25">
      <c r="B203" s="9"/>
      <c r="C203" s="9"/>
      <c r="L203" s="9"/>
      <c r="M203" s="9"/>
      <c r="O203" s="9"/>
      <c r="P203" s="8" t="e">
        <f t="shared" ca="1" si="0"/>
        <v>#NAME?</v>
      </c>
      <c r="Q203" s="8" t="str">
        <f t="shared" si="1"/>
        <v/>
      </c>
    </row>
    <row r="204" spans="2:17" x14ac:dyDescent="0.25">
      <c r="B204" s="9"/>
      <c r="C204" s="9"/>
      <c r="L204" s="9"/>
      <c r="M204" s="9"/>
      <c r="O204" s="9"/>
      <c r="P204" s="8" t="e">
        <f t="shared" ca="1" si="0"/>
        <v>#NAME?</v>
      </c>
      <c r="Q204" s="8" t="str">
        <f t="shared" si="1"/>
        <v/>
      </c>
    </row>
    <row r="205" spans="2:17" x14ac:dyDescent="0.25">
      <c r="B205" s="9"/>
      <c r="C205" s="9"/>
      <c r="L205" s="9"/>
      <c r="M205" s="9"/>
      <c r="O205" s="9"/>
      <c r="P205" s="8" t="e">
        <f t="shared" ca="1" si="0"/>
        <v>#NAME?</v>
      </c>
      <c r="Q205" s="8" t="str">
        <f t="shared" si="1"/>
        <v/>
      </c>
    </row>
    <row r="206" spans="2:17" x14ac:dyDescent="0.25">
      <c r="B206" s="9"/>
      <c r="C206" s="9"/>
      <c r="L206" s="9"/>
      <c r="M206" s="9"/>
      <c r="O206" s="9"/>
      <c r="P206" s="8" t="e">
        <f t="shared" ca="1" si="0"/>
        <v>#NAME?</v>
      </c>
      <c r="Q206" s="8" t="str">
        <f t="shared" si="1"/>
        <v/>
      </c>
    </row>
    <row r="207" spans="2:17" x14ac:dyDescent="0.25">
      <c r="B207" s="9"/>
      <c r="C207" s="9"/>
      <c r="L207" s="9"/>
      <c r="M207" s="9"/>
      <c r="O207" s="9"/>
      <c r="P207" s="8" t="e">
        <f t="shared" ca="1" si="0"/>
        <v>#NAME?</v>
      </c>
      <c r="Q207" s="8" t="str">
        <f t="shared" si="1"/>
        <v/>
      </c>
    </row>
    <row r="208" spans="2:17" x14ac:dyDescent="0.25">
      <c r="B208" s="9"/>
      <c r="C208" s="9"/>
      <c r="L208" s="9"/>
      <c r="M208" s="9"/>
      <c r="O208" s="9"/>
      <c r="P208" s="8" t="e">
        <f t="shared" ca="1" si="0"/>
        <v>#NAME?</v>
      </c>
      <c r="Q208" s="8" t="str">
        <f t="shared" si="1"/>
        <v/>
      </c>
    </row>
    <row r="209" spans="2:17" x14ac:dyDescent="0.25">
      <c r="B209" s="9"/>
      <c r="C209" s="9"/>
      <c r="L209" s="9"/>
      <c r="M209" s="9"/>
      <c r="O209" s="9"/>
      <c r="P209" s="8" t="e">
        <f t="shared" ca="1" si="0"/>
        <v>#NAME?</v>
      </c>
      <c r="Q209" s="8" t="str">
        <f t="shared" si="1"/>
        <v/>
      </c>
    </row>
    <row r="210" spans="2:17" x14ac:dyDescent="0.25">
      <c r="B210" s="9"/>
      <c r="C210" s="9"/>
      <c r="L210" s="9"/>
      <c r="M210" s="9"/>
      <c r="O210" s="9"/>
      <c r="P210" s="8" t="e">
        <f t="shared" ca="1" si="0"/>
        <v>#NAME?</v>
      </c>
      <c r="Q210" s="8" t="str">
        <f t="shared" si="1"/>
        <v/>
      </c>
    </row>
    <row r="211" spans="2:17" x14ac:dyDescent="0.25">
      <c r="B211" s="9"/>
      <c r="C211" s="9"/>
      <c r="L211" s="9"/>
      <c r="M211" s="9"/>
      <c r="O211" s="9"/>
      <c r="P211" s="8" t="e">
        <f t="shared" ca="1" si="0"/>
        <v>#NAME?</v>
      </c>
      <c r="Q211" s="8" t="str">
        <f t="shared" si="1"/>
        <v/>
      </c>
    </row>
    <row r="212" spans="2:17" x14ac:dyDescent="0.25">
      <c r="B212" s="9"/>
      <c r="C212" s="9"/>
      <c r="L212" s="9"/>
      <c r="M212" s="9"/>
      <c r="O212" s="9"/>
      <c r="P212" s="8" t="e">
        <f t="shared" ca="1" si="0"/>
        <v>#NAME?</v>
      </c>
      <c r="Q212" s="8" t="str">
        <f t="shared" si="1"/>
        <v/>
      </c>
    </row>
    <row r="213" spans="2:17" x14ac:dyDescent="0.25">
      <c r="B213" s="9"/>
      <c r="C213" s="9"/>
      <c r="L213" s="9"/>
      <c r="M213" s="9"/>
      <c r="O213" s="9"/>
      <c r="P213" s="8" t="e">
        <f t="shared" ca="1" si="0"/>
        <v>#NAME?</v>
      </c>
      <c r="Q213" s="8" t="str">
        <f t="shared" si="1"/>
        <v/>
      </c>
    </row>
    <row r="214" spans="2:17" x14ac:dyDescent="0.25">
      <c r="B214" s="9"/>
      <c r="C214" s="9"/>
      <c r="L214" s="9"/>
      <c r="M214" s="9"/>
      <c r="O214" s="9"/>
      <c r="P214" s="8" t="e">
        <f t="shared" ca="1" si="0"/>
        <v>#NAME?</v>
      </c>
      <c r="Q214" s="8" t="str">
        <f t="shared" si="1"/>
        <v/>
      </c>
    </row>
    <row r="215" spans="2:17" x14ac:dyDescent="0.25">
      <c r="B215" s="9"/>
      <c r="C215" s="9"/>
      <c r="L215" s="9"/>
      <c r="M215" s="9"/>
      <c r="O215" s="9"/>
      <c r="P215" s="8" t="e">
        <f t="shared" ca="1" si="0"/>
        <v>#NAME?</v>
      </c>
      <c r="Q215" s="8" t="str">
        <f t="shared" si="1"/>
        <v/>
      </c>
    </row>
    <row r="216" spans="2:17" x14ac:dyDescent="0.25">
      <c r="B216" s="9"/>
      <c r="C216" s="9"/>
      <c r="L216" s="9"/>
      <c r="M216" s="9"/>
      <c r="O216" s="9"/>
      <c r="P216" s="8" t="e">
        <f t="shared" ca="1" si="0"/>
        <v>#NAME?</v>
      </c>
      <c r="Q216" s="8" t="str">
        <f t="shared" si="1"/>
        <v/>
      </c>
    </row>
    <row r="217" spans="2:17" x14ac:dyDescent="0.25">
      <c r="B217" s="9"/>
      <c r="C217" s="9"/>
      <c r="L217" s="9"/>
      <c r="M217" s="9"/>
      <c r="O217" s="9"/>
      <c r="P217" s="8" t="e">
        <f t="shared" ca="1" si="0"/>
        <v>#NAME?</v>
      </c>
      <c r="Q217" s="8" t="str">
        <f t="shared" si="1"/>
        <v/>
      </c>
    </row>
    <row r="218" spans="2:17" x14ac:dyDescent="0.25">
      <c r="B218" s="9"/>
      <c r="C218" s="9"/>
      <c r="L218" s="9"/>
      <c r="M218" s="9"/>
      <c r="O218" s="9"/>
      <c r="P218" s="8" t="e">
        <f t="shared" ca="1" si="0"/>
        <v>#NAME?</v>
      </c>
      <c r="Q218" s="8" t="str">
        <f t="shared" si="1"/>
        <v/>
      </c>
    </row>
    <row r="219" spans="2:17" x14ac:dyDescent="0.25">
      <c r="B219" s="9"/>
      <c r="C219" s="9"/>
      <c r="L219" s="9"/>
      <c r="M219" s="9"/>
      <c r="O219" s="9"/>
      <c r="P219" s="8" t="e">
        <f t="shared" ca="1" si="0"/>
        <v>#NAME?</v>
      </c>
      <c r="Q219" s="8" t="str">
        <f t="shared" si="1"/>
        <v/>
      </c>
    </row>
    <row r="220" spans="2:17" x14ac:dyDescent="0.25">
      <c r="B220" s="9"/>
      <c r="C220" s="9"/>
      <c r="L220" s="9"/>
      <c r="M220" s="9"/>
      <c r="O220" s="9"/>
      <c r="P220" s="8" t="e">
        <f t="shared" ca="1" si="0"/>
        <v>#NAME?</v>
      </c>
      <c r="Q220" s="8" t="str">
        <f t="shared" si="1"/>
        <v/>
      </c>
    </row>
    <row r="221" spans="2:17" x14ac:dyDescent="0.25">
      <c r="B221" s="9"/>
      <c r="C221" s="9"/>
      <c r="D221" s="9"/>
      <c r="E221" s="9"/>
      <c r="F221" s="9"/>
      <c r="G221" s="7"/>
      <c r="H221" s="9"/>
      <c r="I221" s="9"/>
      <c r="J221" s="9"/>
      <c r="K221" s="9"/>
      <c r="L221" s="9"/>
      <c r="M221" s="9"/>
      <c r="O221" s="9"/>
      <c r="P221" s="8" t="e">
        <f t="shared" ca="1" si="0"/>
        <v>#NAME?</v>
      </c>
      <c r="Q221" s="8" t="str">
        <f t="shared" si="1"/>
        <v/>
      </c>
    </row>
    <row r="222" spans="2:17" x14ac:dyDescent="0.25">
      <c r="B222" s="9"/>
      <c r="C222" s="9"/>
      <c r="L222" s="9"/>
      <c r="M222" s="9"/>
      <c r="O222" s="9"/>
      <c r="P222" s="8" t="e">
        <f t="shared" ca="1" si="0"/>
        <v>#NAME?</v>
      </c>
      <c r="Q222" s="8" t="str">
        <f t="shared" si="1"/>
        <v/>
      </c>
    </row>
    <row r="223" spans="2:17" x14ac:dyDescent="0.25">
      <c r="B223" s="9"/>
      <c r="C223" s="9"/>
      <c r="L223" s="9"/>
      <c r="M223" s="9"/>
      <c r="O223" s="9"/>
      <c r="P223" s="8" t="e">
        <f t="shared" ca="1" si="0"/>
        <v>#NAME?</v>
      </c>
      <c r="Q223" s="8" t="str">
        <f t="shared" si="1"/>
        <v/>
      </c>
    </row>
    <row r="224" spans="2:17" x14ac:dyDescent="0.25">
      <c r="B224" s="9"/>
      <c r="C224" s="9"/>
      <c r="L224" s="9"/>
      <c r="M224" s="9"/>
      <c r="O224" s="9"/>
      <c r="P224" s="8" t="e">
        <f t="shared" ca="1" si="0"/>
        <v>#NAME?</v>
      </c>
      <c r="Q224" s="8" t="str">
        <f t="shared" si="1"/>
        <v/>
      </c>
    </row>
    <row r="225" spans="2:17" x14ac:dyDescent="0.25">
      <c r="B225" s="9"/>
      <c r="C225" s="9"/>
      <c r="L225" s="9"/>
      <c r="M225" s="9"/>
      <c r="O225" s="9"/>
      <c r="P225" s="8" t="e">
        <f t="shared" ca="1" si="0"/>
        <v>#NAME?</v>
      </c>
      <c r="Q225" s="8" t="str">
        <f t="shared" si="1"/>
        <v/>
      </c>
    </row>
    <row r="226" spans="2:17" x14ac:dyDescent="0.25">
      <c r="B226" s="9"/>
      <c r="C226" s="9"/>
      <c r="L226" s="9"/>
      <c r="M226" s="9"/>
      <c r="O226" s="9"/>
      <c r="P226" s="8" t="e">
        <f t="shared" ca="1" si="0"/>
        <v>#NAME?</v>
      </c>
      <c r="Q226" s="8" t="str">
        <f t="shared" si="1"/>
        <v/>
      </c>
    </row>
    <row r="227" spans="2:17" x14ac:dyDescent="0.25">
      <c r="B227" s="9"/>
      <c r="C227" s="9"/>
      <c r="L227" s="9"/>
      <c r="M227" s="9"/>
      <c r="O227" s="9"/>
      <c r="P227" s="8" t="e">
        <f t="shared" ca="1" si="0"/>
        <v>#NAME?</v>
      </c>
      <c r="Q227" s="8" t="str">
        <f t="shared" si="1"/>
        <v/>
      </c>
    </row>
    <row r="228" spans="2:17" x14ac:dyDescent="0.25">
      <c r="B228" s="9"/>
      <c r="C228" s="9"/>
      <c r="L228" s="9"/>
      <c r="M228" s="9"/>
      <c r="O228" s="9"/>
      <c r="P228" s="8" t="e">
        <f t="shared" ca="1" si="0"/>
        <v>#NAME?</v>
      </c>
      <c r="Q228" s="8" t="str">
        <f t="shared" si="1"/>
        <v/>
      </c>
    </row>
    <row r="229" spans="2:17" x14ac:dyDescent="0.25">
      <c r="B229" s="9"/>
      <c r="C229" s="9"/>
      <c r="L229" s="9"/>
      <c r="M229" s="9"/>
      <c r="O229" s="9"/>
      <c r="P229" s="8" t="e">
        <f t="shared" ca="1" si="0"/>
        <v>#NAME?</v>
      </c>
      <c r="Q229" s="8" t="str">
        <f t="shared" si="1"/>
        <v/>
      </c>
    </row>
    <row r="230" spans="2:17" x14ac:dyDescent="0.25">
      <c r="B230" s="9"/>
      <c r="C230" s="9"/>
      <c r="L230" s="9"/>
      <c r="M230" s="9"/>
      <c r="O230" s="9"/>
      <c r="P230" s="8" t="e">
        <f t="shared" ca="1" si="0"/>
        <v>#NAME?</v>
      </c>
      <c r="Q230" s="8" t="str">
        <f t="shared" si="1"/>
        <v/>
      </c>
    </row>
    <row r="231" spans="2:17" x14ac:dyDescent="0.25">
      <c r="B231" s="9"/>
      <c r="C231" s="9"/>
      <c r="D231" s="9"/>
      <c r="E231" s="9"/>
      <c r="F231" s="9"/>
      <c r="G231" s="7"/>
      <c r="H231" s="9"/>
      <c r="I231" s="9"/>
      <c r="J231" s="9"/>
      <c r="K231" s="9"/>
      <c r="L231" s="9"/>
      <c r="M231" s="9"/>
      <c r="O231" s="9"/>
      <c r="P231" s="8" t="e">
        <f t="shared" ca="1" si="0"/>
        <v>#NAME?</v>
      </c>
      <c r="Q231" s="8" t="str">
        <f t="shared" si="1"/>
        <v/>
      </c>
    </row>
    <row r="232" spans="2:17" x14ac:dyDescent="0.25">
      <c r="B232" s="9"/>
      <c r="C232" s="9"/>
      <c r="L232" s="9"/>
      <c r="M232" s="9"/>
      <c r="O232" s="9"/>
      <c r="P232" s="8" t="e">
        <f t="shared" ca="1" si="0"/>
        <v>#NAME?</v>
      </c>
      <c r="Q232" s="8" t="str">
        <f t="shared" si="1"/>
        <v/>
      </c>
    </row>
    <row r="233" spans="2:17" x14ac:dyDescent="0.25">
      <c r="B233" s="9"/>
      <c r="C233" s="9"/>
      <c r="L233" s="9"/>
      <c r="M233" s="9"/>
      <c r="O233" s="9"/>
      <c r="P233" s="8" t="e">
        <f t="shared" ca="1" si="0"/>
        <v>#NAME?</v>
      </c>
      <c r="Q233" s="8" t="str">
        <f t="shared" si="1"/>
        <v/>
      </c>
    </row>
    <row r="234" spans="2:17" x14ac:dyDescent="0.25">
      <c r="B234" s="9"/>
      <c r="C234" s="9"/>
      <c r="L234" s="9"/>
      <c r="M234" s="9"/>
      <c r="O234" s="9"/>
      <c r="P234" s="8" t="e">
        <f t="shared" ca="1" si="0"/>
        <v>#NAME?</v>
      </c>
      <c r="Q234" s="8" t="str">
        <f t="shared" si="1"/>
        <v/>
      </c>
    </row>
    <row r="235" spans="2:17" x14ac:dyDescent="0.25">
      <c r="B235" s="9"/>
      <c r="C235" s="9"/>
      <c r="L235" s="9"/>
      <c r="M235" s="9"/>
      <c r="O235" s="9"/>
      <c r="P235" s="8" t="e">
        <f t="shared" ca="1" si="0"/>
        <v>#NAME?</v>
      </c>
      <c r="Q235" s="8" t="str">
        <f t="shared" si="1"/>
        <v/>
      </c>
    </row>
    <row r="236" spans="2:17" x14ac:dyDescent="0.25">
      <c r="B236" s="9"/>
      <c r="C236" s="9"/>
      <c r="L236" s="9"/>
      <c r="M236" s="9"/>
      <c r="O236" s="9"/>
      <c r="P236" s="8" t="e">
        <f t="shared" ca="1" si="0"/>
        <v>#NAME?</v>
      </c>
      <c r="Q236" s="8" t="str">
        <f t="shared" si="1"/>
        <v/>
      </c>
    </row>
    <row r="237" spans="2:17" x14ac:dyDescent="0.25">
      <c r="B237" s="9"/>
      <c r="C237" s="9"/>
      <c r="L237" s="9"/>
      <c r="M237" s="9"/>
      <c r="O237" s="9"/>
      <c r="P237" s="8" t="e">
        <f t="shared" ca="1" si="0"/>
        <v>#NAME?</v>
      </c>
      <c r="Q237" s="8" t="str">
        <f t="shared" si="1"/>
        <v/>
      </c>
    </row>
    <row r="238" spans="2:17" x14ac:dyDescent="0.25">
      <c r="B238" s="9"/>
      <c r="C238" s="9"/>
      <c r="L238" s="9"/>
      <c r="M238" s="9"/>
      <c r="O238" s="9"/>
      <c r="P238" s="8" t="e">
        <f t="shared" ref="P238:P301" ca="1" si="2">dispColorIndex(B238)</f>
        <v>#NAME?</v>
      </c>
      <c r="Q238" s="8" t="str">
        <f t="shared" ref="Q238:Q301" si="3">IF(B238="Implemented", CONCATENATE("&lt;row&gt;&lt;cell&gt;",N238,"&lt;/cell&gt;&lt;cell&gt;",L238,"&lt;/cell&gt;&lt;cell&gt;",M238,"&lt;/cell&gt;&lt;/row&gt;"),"")</f>
        <v/>
      </c>
    </row>
    <row r="239" spans="2:17" x14ac:dyDescent="0.25">
      <c r="B239" s="9"/>
      <c r="C239" s="9"/>
      <c r="L239" s="9"/>
      <c r="M239" s="9"/>
      <c r="O239" s="9"/>
      <c r="P239" s="8" t="e">
        <f t="shared" ca="1" si="2"/>
        <v>#NAME?</v>
      </c>
      <c r="Q239" s="8" t="str">
        <f t="shared" si="3"/>
        <v/>
      </c>
    </row>
    <row r="240" spans="2:17" x14ac:dyDescent="0.25">
      <c r="B240" s="9"/>
      <c r="C240" s="9"/>
      <c r="L240" s="9"/>
      <c r="M240" s="9"/>
      <c r="O240" s="9"/>
      <c r="P240" s="8" t="e">
        <f t="shared" ca="1" si="2"/>
        <v>#NAME?</v>
      </c>
      <c r="Q240" s="8" t="str">
        <f t="shared" si="3"/>
        <v/>
      </c>
    </row>
    <row r="241" spans="2:17" x14ac:dyDescent="0.25">
      <c r="B241" s="9"/>
      <c r="C241" s="9"/>
      <c r="L241" s="9"/>
      <c r="M241" s="9"/>
      <c r="O241" s="9"/>
      <c r="P241" s="8" t="e">
        <f t="shared" ca="1" si="2"/>
        <v>#NAME?</v>
      </c>
      <c r="Q241" s="8" t="str">
        <f t="shared" si="3"/>
        <v/>
      </c>
    </row>
    <row r="242" spans="2:17" x14ac:dyDescent="0.25">
      <c r="B242" s="9"/>
      <c r="C242" s="9"/>
      <c r="L242" s="9"/>
      <c r="M242" s="9"/>
      <c r="O242" s="9"/>
      <c r="P242" s="8" t="e">
        <f t="shared" ca="1" si="2"/>
        <v>#NAME?</v>
      </c>
      <c r="Q242" s="8" t="str">
        <f t="shared" si="3"/>
        <v/>
      </c>
    </row>
    <row r="243" spans="2:17" x14ac:dyDescent="0.25">
      <c r="B243" s="9"/>
      <c r="C243" s="9"/>
      <c r="L243" s="9"/>
      <c r="M243" s="9"/>
      <c r="O243" s="9"/>
      <c r="P243" s="8" t="e">
        <f t="shared" ca="1" si="2"/>
        <v>#NAME?</v>
      </c>
      <c r="Q243" s="8" t="str">
        <f t="shared" si="3"/>
        <v/>
      </c>
    </row>
    <row r="244" spans="2:17" x14ac:dyDescent="0.25">
      <c r="B244" s="9"/>
      <c r="C244" s="9"/>
      <c r="L244" s="9"/>
      <c r="M244" s="9"/>
      <c r="O244" s="9"/>
      <c r="P244" s="8" t="e">
        <f t="shared" ca="1" si="2"/>
        <v>#NAME?</v>
      </c>
      <c r="Q244" s="8" t="str">
        <f t="shared" si="3"/>
        <v/>
      </c>
    </row>
    <row r="245" spans="2:17" x14ac:dyDescent="0.25">
      <c r="B245" s="9"/>
      <c r="C245" s="9"/>
      <c r="L245" s="9"/>
      <c r="M245" s="9"/>
      <c r="O245" s="9"/>
      <c r="P245" s="8" t="e">
        <f t="shared" ca="1" si="2"/>
        <v>#NAME?</v>
      </c>
      <c r="Q245" s="8" t="str">
        <f t="shared" si="3"/>
        <v/>
      </c>
    </row>
    <row r="246" spans="2:17" x14ac:dyDescent="0.25">
      <c r="B246" s="9"/>
      <c r="C246" s="9"/>
      <c r="L246" s="9"/>
      <c r="M246" s="9"/>
      <c r="O246" s="9"/>
      <c r="P246" s="8" t="e">
        <f t="shared" ca="1" si="2"/>
        <v>#NAME?</v>
      </c>
      <c r="Q246" s="8" t="str">
        <f t="shared" si="3"/>
        <v/>
      </c>
    </row>
    <row r="247" spans="2:17" x14ac:dyDescent="0.25">
      <c r="B247" s="9"/>
      <c r="C247" s="9"/>
      <c r="L247" s="9"/>
      <c r="M247" s="9"/>
      <c r="O247" s="9"/>
      <c r="P247" s="8" t="e">
        <f t="shared" ca="1" si="2"/>
        <v>#NAME?</v>
      </c>
      <c r="Q247" s="8" t="str">
        <f t="shared" si="3"/>
        <v/>
      </c>
    </row>
    <row r="248" spans="2:17" x14ac:dyDescent="0.25">
      <c r="B248" s="9"/>
      <c r="C248" s="9"/>
      <c r="L248" s="9"/>
      <c r="M248" s="9"/>
      <c r="O248" s="9"/>
      <c r="P248" s="8" t="e">
        <f t="shared" ca="1" si="2"/>
        <v>#NAME?</v>
      </c>
      <c r="Q248" s="8" t="str">
        <f t="shared" si="3"/>
        <v/>
      </c>
    </row>
    <row r="249" spans="2:17" x14ac:dyDescent="0.25">
      <c r="B249" s="9"/>
      <c r="C249" s="9"/>
      <c r="L249" s="9"/>
      <c r="M249" s="9"/>
      <c r="O249" s="9"/>
      <c r="P249" s="8" t="e">
        <f t="shared" ca="1" si="2"/>
        <v>#NAME?</v>
      </c>
      <c r="Q249" s="8" t="str">
        <f t="shared" si="3"/>
        <v/>
      </c>
    </row>
    <row r="250" spans="2:17" x14ac:dyDescent="0.25">
      <c r="B250" s="9"/>
      <c r="C250" s="9"/>
      <c r="D250" s="6"/>
      <c r="L250" s="9"/>
      <c r="M250" s="9"/>
      <c r="O250" s="9"/>
      <c r="P250" s="8" t="e">
        <f t="shared" ca="1" si="2"/>
        <v>#NAME?</v>
      </c>
      <c r="Q250" s="8" t="str">
        <f t="shared" si="3"/>
        <v/>
      </c>
    </row>
    <row r="251" spans="2:17" x14ac:dyDescent="0.25">
      <c r="B251" s="9"/>
      <c r="C251" s="9"/>
      <c r="D251" s="6"/>
      <c r="L251" s="9"/>
      <c r="M251" s="9"/>
      <c r="O251" s="9"/>
      <c r="P251" s="8" t="e">
        <f t="shared" ca="1" si="2"/>
        <v>#NAME?</v>
      </c>
      <c r="Q251" s="8" t="str">
        <f t="shared" si="3"/>
        <v/>
      </c>
    </row>
    <row r="252" spans="2:17" x14ac:dyDescent="0.25">
      <c r="B252" s="9"/>
      <c r="C252" s="9"/>
      <c r="D252" s="6"/>
      <c r="L252" s="9"/>
      <c r="M252" s="9"/>
      <c r="O252" s="9"/>
      <c r="P252" s="8" t="e">
        <f t="shared" ca="1" si="2"/>
        <v>#NAME?</v>
      </c>
      <c r="Q252" s="8" t="str">
        <f t="shared" si="3"/>
        <v/>
      </c>
    </row>
    <row r="253" spans="2:17" x14ac:dyDescent="0.25">
      <c r="B253" s="9"/>
      <c r="C253" s="9"/>
      <c r="D253" s="6"/>
      <c r="L253" s="9"/>
      <c r="M253" s="9"/>
      <c r="O253" s="9"/>
      <c r="P253" s="8" t="e">
        <f t="shared" ca="1" si="2"/>
        <v>#NAME?</v>
      </c>
      <c r="Q253" s="8" t="str">
        <f t="shared" si="3"/>
        <v/>
      </c>
    </row>
    <row r="254" spans="2:17" x14ac:dyDescent="0.25">
      <c r="B254" s="9"/>
      <c r="C254" s="9"/>
      <c r="D254" s="6"/>
      <c r="L254" s="9"/>
      <c r="M254" s="9"/>
      <c r="O254" s="9"/>
      <c r="P254" s="8" t="e">
        <f t="shared" ca="1" si="2"/>
        <v>#NAME?</v>
      </c>
      <c r="Q254" s="8" t="str">
        <f t="shared" si="3"/>
        <v/>
      </c>
    </row>
    <row r="255" spans="2:17" x14ac:dyDescent="0.25">
      <c r="B255" s="9"/>
      <c r="C255" s="9"/>
      <c r="D255" s="6"/>
      <c r="L255" s="9"/>
      <c r="M255" s="9"/>
      <c r="O255" s="9"/>
      <c r="P255" s="8" t="e">
        <f t="shared" ca="1" si="2"/>
        <v>#NAME?</v>
      </c>
      <c r="Q255" s="8" t="str">
        <f t="shared" si="3"/>
        <v/>
      </c>
    </row>
    <row r="256" spans="2:17" x14ac:dyDescent="0.25">
      <c r="B256" s="9"/>
      <c r="C256" s="9"/>
      <c r="D256" s="6"/>
      <c r="L256" s="9"/>
      <c r="M256" s="9"/>
      <c r="O256" s="9"/>
      <c r="P256" s="8" t="e">
        <f t="shared" ca="1" si="2"/>
        <v>#NAME?</v>
      </c>
      <c r="Q256" s="8" t="str">
        <f t="shared" si="3"/>
        <v/>
      </c>
    </row>
    <row r="257" spans="2:17" x14ac:dyDescent="0.25">
      <c r="B257" s="9"/>
      <c r="C257" s="9"/>
      <c r="D257" s="6"/>
      <c r="L257" s="9"/>
      <c r="M257" s="9"/>
      <c r="O257" s="9"/>
      <c r="P257" s="8" t="e">
        <f t="shared" ca="1" si="2"/>
        <v>#NAME?</v>
      </c>
      <c r="Q257" s="8" t="str">
        <f t="shared" si="3"/>
        <v/>
      </c>
    </row>
    <row r="258" spans="2:17" x14ac:dyDescent="0.25">
      <c r="B258" s="9"/>
      <c r="C258" s="9"/>
      <c r="L258" s="9"/>
      <c r="M258" s="9"/>
      <c r="O258" s="9"/>
      <c r="P258" s="8" t="e">
        <f t="shared" ca="1" si="2"/>
        <v>#NAME?</v>
      </c>
      <c r="Q258" s="8" t="str">
        <f t="shared" si="3"/>
        <v/>
      </c>
    </row>
    <row r="259" spans="2:17" x14ac:dyDescent="0.25">
      <c r="B259" s="9"/>
      <c r="C259" s="9"/>
      <c r="L259" s="9"/>
      <c r="M259" s="9"/>
      <c r="O259" s="9"/>
      <c r="P259" s="8" t="e">
        <f t="shared" ca="1" si="2"/>
        <v>#NAME?</v>
      </c>
      <c r="Q259" s="8" t="str">
        <f t="shared" si="3"/>
        <v/>
      </c>
    </row>
    <row r="260" spans="2:17" x14ac:dyDescent="0.25">
      <c r="B260" s="9"/>
      <c r="C260" s="9"/>
      <c r="L260" s="9"/>
      <c r="M260" s="9"/>
      <c r="O260" s="9"/>
      <c r="P260" s="8" t="e">
        <f t="shared" ca="1" si="2"/>
        <v>#NAME?</v>
      </c>
      <c r="Q260" s="8" t="str">
        <f t="shared" si="3"/>
        <v/>
      </c>
    </row>
    <row r="261" spans="2:17" x14ac:dyDescent="0.25">
      <c r="B261" s="9"/>
      <c r="C261" s="9"/>
      <c r="L261" s="9"/>
      <c r="M261" s="9"/>
      <c r="O261" s="9"/>
      <c r="P261" s="8" t="e">
        <f t="shared" ca="1" si="2"/>
        <v>#NAME?</v>
      </c>
      <c r="Q261" s="8" t="str">
        <f t="shared" si="3"/>
        <v/>
      </c>
    </row>
    <row r="262" spans="2:17" x14ac:dyDescent="0.25">
      <c r="B262" s="9"/>
      <c r="C262" s="9"/>
      <c r="L262" s="9"/>
      <c r="M262" s="9"/>
      <c r="O262" s="9"/>
      <c r="P262" s="8" t="e">
        <f t="shared" ca="1" si="2"/>
        <v>#NAME?</v>
      </c>
      <c r="Q262" s="8" t="str">
        <f t="shared" si="3"/>
        <v/>
      </c>
    </row>
    <row r="263" spans="2:17" x14ac:dyDescent="0.25">
      <c r="B263" s="9"/>
      <c r="C263" s="9"/>
      <c r="D263" s="9"/>
      <c r="E263" s="9"/>
      <c r="F263" s="9"/>
      <c r="G263" s="7"/>
      <c r="H263" s="9"/>
      <c r="I263" s="9"/>
      <c r="J263" s="9"/>
      <c r="K263" s="9"/>
      <c r="L263" s="9"/>
      <c r="M263" s="9"/>
      <c r="O263" s="9"/>
      <c r="P263" s="8" t="e">
        <f t="shared" ca="1" si="2"/>
        <v>#NAME?</v>
      </c>
      <c r="Q263" s="8" t="str">
        <f t="shared" si="3"/>
        <v/>
      </c>
    </row>
    <row r="264" spans="2:17" x14ac:dyDescent="0.25">
      <c r="B264" s="9"/>
      <c r="C264" s="9"/>
      <c r="L264" s="9"/>
      <c r="M264" s="9"/>
      <c r="O264" s="9"/>
      <c r="P264" s="8" t="e">
        <f t="shared" ca="1" si="2"/>
        <v>#NAME?</v>
      </c>
      <c r="Q264" s="8" t="str">
        <f t="shared" si="3"/>
        <v/>
      </c>
    </row>
    <row r="265" spans="2:17" x14ac:dyDescent="0.25">
      <c r="B265" s="9"/>
      <c r="C265" s="9"/>
      <c r="L265" s="9"/>
      <c r="M265" s="9"/>
      <c r="O265" s="9"/>
      <c r="P265" s="8" t="e">
        <f t="shared" ca="1" si="2"/>
        <v>#NAME?</v>
      </c>
      <c r="Q265" s="8" t="str">
        <f t="shared" si="3"/>
        <v/>
      </c>
    </row>
    <row r="266" spans="2:17" x14ac:dyDescent="0.25">
      <c r="B266" s="9"/>
      <c r="C266" s="9"/>
      <c r="L266" s="9"/>
      <c r="M266" s="9"/>
      <c r="O266" s="9"/>
      <c r="P266" s="8" t="e">
        <f t="shared" ca="1" si="2"/>
        <v>#NAME?</v>
      </c>
      <c r="Q266" s="8" t="str">
        <f t="shared" si="3"/>
        <v/>
      </c>
    </row>
    <row r="267" spans="2:17" x14ac:dyDescent="0.25">
      <c r="B267" s="9"/>
      <c r="C267" s="9"/>
      <c r="L267" s="9"/>
      <c r="M267" s="9"/>
      <c r="O267" s="9"/>
      <c r="P267" s="8" t="e">
        <f t="shared" ca="1" si="2"/>
        <v>#NAME?</v>
      </c>
      <c r="Q267" s="8" t="str">
        <f t="shared" si="3"/>
        <v/>
      </c>
    </row>
    <row r="268" spans="2:17" x14ac:dyDescent="0.25">
      <c r="B268" s="9"/>
      <c r="C268" s="9"/>
      <c r="L268" s="9"/>
      <c r="M268" s="9"/>
      <c r="O268" s="9"/>
      <c r="P268" s="8" t="e">
        <f t="shared" ca="1" si="2"/>
        <v>#NAME?</v>
      </c>
      <c r="Q268" s="8" t="str">
        <f t="shared" si="3"/>
        <v/>
      </c>
    </row>
    <row r="269" spans="2:17" x14ac:dyDescent="0.25">
      <c r="B269" s="9"/>
      <c r="C269" s="9"/>
      <c r="L269" s="9"/>
      <c r="M269" s="9"/>
      <c r="O269" s="9"/>
      <c r="P269" s="8" t="e">
        <f t="shared" ca="1" si="2"/>
        <v>#NAME?</v>
      </c>
      <c r="Q269" s="8" t="str">
        <f t="shared" si="3"/>
        <v/>
      </c>
    </row>
    <row r="270" spans="2:17" x14ac:dyDescent="0.25">
      <c r="B270" s="9"/>
      <c r="C270" s="9"/>
      <c r="L270" s="9"/>
      <c r="M270" s="9"/>
      <c r="O270" s="9"/>
      <c r="P270" s="8" t="e">
        <f t="shared" ca="1" si="2"/>
        <v>#NAME?</v>
      </c>
      <c r="Q270" s="8" t="str">
        <f t="shared" si="3"/>
        <v/>
      </c>
    </row>
    <row r="271" spans="2:17" x14ac:dyDescent="0.25">
      <c r="B271" s="9"/>
      <c r="C271" s="9"/>
      <c r="L271" s="9"/>
      <c r="M271" s="9"/>
      <c r="O271" s="9"/>
      <c r="P271" s="8" t="e">
        <f t="shared" ca="1" si="2"/>
        <v>#NAME?</v>
      </c>
      <c r="Q271" s="8" t="str">
        <f t="shared" si="3"/>
        <v/>
      </c>
    </row>
    <row r="272" spans="2:17" x14ac:dyDescent="0.25">
      <c r="B272" s="9"/>
      <c r="C272" s="9"/>
      <c r="L272" s="9"/>
      <c r="M272" s="9"/>
      <c r="O272" s="9"/>
      <c r="P272" s="8" t="e">
        <f t="shared" ca="1" si="2"/>
        <v>#NAME?</v>
      </c>
      <c r="Q272" s="8" t="str">
        <f t="shared" si="3"/>
        <v/>
      </c>
    </row>
    <row r="273" spans="2:17" x14ac:dyDescent="0.25">
      <c r="B273" s="9"/>
      <c r="C273" s="9"/>
      <c r="L273" s="9"/>
      <c r="M273" s="9"/>
      <c r="O273" s="9"/>
      <c r="P273" s="8" t="e">
        <f t="shared" ca="1" si="2"/>
        <v>#NAME?</v>
      </c>
      <c r="Q273" s="8" t="str">
        <f t="shared" si="3"/>
        <v/>
      </c>
    </row>
    <row r="274" spans="2:17" x14ac:dyDescent="0.25">
      <c r="B274" s="9"/>
      <c r="C274" s="9"/>
      <c r="L274" s="9"/>
      <c r="M274" s="9"/>
      <c r="O274" s="9"/>
      <c r="P274" s="8" t="e">
        <f t="shared" ca="1" si="2"/>
        <v>#NAME?</v>
      </c>
      <c r="Q274" s="8" t="str">
        <f t="shared" si="3"/>
        <v/>
      </c>
    </row>
    <row r="275" spans="2:17" x14ac:dyDescent="0.25">
      <c r="B275" s="9"/>
      <c r="C275" s="9"/>
      <c r="L275" s="9"/>
      <c r="M275" s="9"/>
      <c r="O275" s="9"/>
      <c r="P275" s="8" t="e">
        <f t="shared" ca="1" si="2"/>
        <v>#NAME?</v>
      </c>
      <c r="Q275" s="8" t="str">
        <f t="shared" si="3"/>
        <v/>
      </c>
    </row>
    <row r="276" spans="2:17" x14ac:dyDescent="0.25">
      <c r="B276" s="9"/>
      <c r="C276" s="9"/>
      <c r="L276" s="9"/>
      <c r="M276" s="9"/>
      <c r="O276" s="9"/>
      <c r="P276" s="8" t="e">
        <f t="shared" ca="1" si="2"/>
        <v>#NAME?</v>
      </c>
      <c r="Q276" s="8" t="str">
        <f t="shared" si="3"/>
        <v/>
      </c>
    </row>
    <row r="277" spans="2:17" x14ac:dyDescent="0.25">
      <c r="B277" s="9"/>
      <c r="C277" s="9"/>
      <c r="L277" s="9"/>
      <c r="M277" s="9"/>
      <c r="O277" s="9"/>
      <c r="P277" s="8" t="e">
        <f t="shared" ca="1" si="2"/>
        <v>#NAME?</v>
      </c>
      <c r="Q277" s="8" t="str">
        <f t="shared" si="3"/>
        <v/>
      </c>
    </row>
    <row r="278" spans="2:17" x14ac:dyDescent="0.25">
      <c r="B278" s="9"/>
      <c r="C278" s="9"/>
      <c r="D278" s="9"/>
      <c r="E278" s="9"/>
      <c r="F278" s="9"/>
      <c r="G278" s="7"/>
      <c r="H278" s="9"/>
      <c r="I278" s="9"/>
      <c r="J278" s="9"/>
      <c r="K278" s="9"/>
      <c r="L278" s="9"/>
      <c r="M278" s="9"/>
      <c r="O278" s="9"/>
      <c r="P278" s="8" t="e">
        <f t="shared" ca="1" si="2"/>
        <v>#NAME?</v>
      </c>
      <c r="Q278" s="8" t="str">
        <f t="shared" si="3"/>
        <v/>
      </c>
    </row>
    <row r="279" spans="2:17" x14ac:dyDescent="0.25">
      <c r="B279" s="9"/>
      <c r="C279" s="9"/>
      <c r="L279" s="9"/>
      <c r="M279" s="9"/>
      <c r="O279" s="9"/>
      <c r="P279" s="8" t="e">
        <f t="shared" ca="1" si="2"/>
        <v>#NAME?</v>
      </c>
      <c r="Q279" s="8" t="str">
        <f t="shared" si="3"/>
        <v/>
      </c>
    </row>
    <row r="280" spans="2:17" x14ac:dyDescent="0.25">
      <c r="B280" s="9"/>
      <c r="C280" s="9"/>
      <c r="L280" s="9"/>
      <c r="M280" s="9"/>
      <c r="O280" s="9"/>
      <c r="P280" s="8" t="e">
        <f t="shared" ca="1" si="2"/>
        <v>#NAME?</v>
      </c>
      <c r="Q280" s="8" t="str">
        <f t="shared" si="3"/>
        <v/>
      </c>
    </row>
    <row r="281" spans="2:17" x14ac:dyDescent="0.25">
      <c r="B281" s="9"/>
      <c r="C281" s="9"/>
      <c r="L281" s="9"/>
      <c r="M281" s="9"/>
      <c r="O281" s="9"/>
      <c r="P281" s="8" t="e">
        <f t="shared" ca="1" si="2"/>
        <v>#NAME?</v>
      </c>
      <c r="Q281" s="8" t="str">
        <f t="shared" si="3"/>
        <v/>
      </c>
    </row>
    <row r="282" spans="2:17" x14ac:dyDescent="0.25">
      <c r="B282" s="9"/>
      <c r="C282" s="9"/>
      <c r="L282" s="9"/>
      <c r="M282" s="9"/>
      <c r="O282" s="9"/>
      <c r="P282" s="8" t="e">
        <f t="shared" ca="1" si="2"/>
        <v>#NAME?</v>
      </c>
      <c r="Q282" s="8" t="str">
        <f t="shared" si="3"/>
        <v/>
      </c>
    </row>
    <row r="283" spans="2:17" x14ac:dyDescent="0.25">
      <c r="B283" s="9"/>
      <c r="C283" s="9"/>
      <c r="L283" s="9"/>
      <c r="M283" s="9"/>
      <c r="O283" s="9"/>
      <c r="P283" s="8" t="e">
        <f t="shared" ca="1" si="2"/>
        <v>#NAME?</v>
      </c>
      <c r="Q283" s="8" t="str">
        <f t="shared" si="3"/>
        <v/>
      </c>
    </row>
    <row r="284" spans="2:17" x14ac:dyDescent="0.25">
      <c r="B284" s="9"/>
      <c r="C284" s="9"/>
      <c r="L284" s="9"/>
      <c r="M284" s="9"/>
      <c r="O284" s="9"/>
      <c r="P284" s="8" t="e">
        <f t="shared" ca="1" si="2"/>
        <v>#NAME?</v>
      </c>
      <c r="Q284" s="8" t="str">
        <f t="shared" si="3"/>
        <v/>
      </c>
    </row>
    <row r="285" spans="2:17" x14ac:dyDescent="0.25">
      <c r="B285" s="9"/>
      <c r="C285" s="9"/>
      <c r="L285" s="9"/>
      <c r="M285" s="9"/>
      <c r="O285" s="9"/>
      <c r="P285" s="8" t="e">
        <f t="shared" ca="1" si="2"/>
        <v>#NAME?</v>
      </c>
      <c r="Q285" s="8" t="str">
        <f t="shared" si="3"/>
        <v/>
      </c>
    </row>
    <row r="286" spans="2:17" x14ac:dyDescent="0.25">
      <c r="B286" s="9"/>
      <c r="C286" s="9"/>
      <c r="D286" s="9"/>
      <c r="E286" s="9"/>
      <c r="F286" s="9"/>
      <c r="G286" s="7"/>
      <c r="H286" s="9"/>
      <c r="I286" s="9"/>
      <c r="J286" s="9"/>
      <c r="K286" s="9"/>
      <c r="L286" s="9"/>
      <c r="M286" s="9"/>
      <c r="O286" s="9"/>
      <c r="P286" s="8" t="e">
        <f t="shared" ca="1" si="2"/>
        <v>#NAME?</v>
      </c>
      <c r="Q286" s="8" t="str">
        <f t="shared" si="3"/>
        <v/>
      </c>
    </row>
    <row r="287" spans="2:17" x14ac:dyDescent="0.25">
      <c r="B287" s="9"/>
      <c r="C287" s="9"/>
      <c r="L287" s="9"/>
      <c r="M287" s="9"/>
      <c r="O287" s="9"/>
      <c r="P287" s="8" t="e">
        <f t="shared" ca="1" si="2"/>
        <v>#NAME?</v>
      </c>
      <c r="Q287" s="8" t="str">
        <f t="shared" si="3"/>
        <v/>
      </c>
    </row>
    <row r="288" spans="2:17" x14ac:dyDescent="0.25">
      <c r="B288" s="9"/>
      <c r="C288" s="9"/>
      <c r="L288" s="9"/>
      <c r="M288" s="9"/>
      <c r="O288" s="9"/>
      <c r="P288" s="8" t="e">
        <f t="shared" ca="1" si="2"/>
        <v>#NAME?</v>
      </c>
      <c r="Q288" s="8" t="str">
        <f t="shared" si="3"/>
        <v/>
      </c>
    </row>
    <row r="289" spans="2:17" x14ac:dyDescent="0.25">
      <c r="B289" s="9"/>
      <c r="C289" s="9"/>
      <c r="L289" s="9"/>
      <c r="M289" s="9"/>
      <c r="O289" s="9"/>
      <c r="P289" s="8" t="e">
        <f t="shared" ca="1" si="2"/>
        <v>#NAME?</v>
      </c>
      <c r="Q289" s="8" t="str">
        <f t="shared" si="3"/>
        <v/>
      </c>
    </row>
    <row r="290" spans="2:17" x14ac:dyDescent="0.25">
      <c r="B290" s="9"/>
      <c r="C290" s="9"/>
      <c r="L290" s="9"/>
      <c r="M290" s="9"/>
      <c r="O290" s="9"/>
      <c r="P290" s="8" t="e">
        <f t="shared" ca="1" si="2"/>
        <v>#NAME?</v>
      </c>
      <c r="Q290" s="8" t="str">
        <f t="shared" si="3"/>
        <v/>
      </c>
    </row>
    <row r="291" spans="2:17" x14ac:dyDescent="0.25">
      <c r="B291" s="9"/>
      <c r="C291" s="9"/>
      <c r="L291" s="9"/>
      <c r="M291" s="9"/>
      <c r="O291" s="9"/>
      <c r="P291" s="8" t="e">
        <f t="shared" ca="1" si="2"/>
        <v>#NAME?</v>
      </c>
      <c r="Q291" s="8" t="str">
        <f t="shared" si="3"/>
        <v/>
      </c>
    </row>
    <row r="292" spans="2:17" x14ac:dyDescent="0.25">
      <c r="B292" s="9"/>
      <c r="C292" s="9"/>
      <c r="L292" s="9"/>
      <c r="M292" s="9"/>
      <c r="O292" s="9"/>
      <c r="P292" s="8" t="e">
        <f t="shared" ca="1" si="2"/>
        <v>#NAME?</v>
      </c>
      <c r="Q292" s="8" t="str">
        <f t="shared" si="3"/>
        <v/>
      </c>
    </row>
    <row r="293" spans="2:17" x14ac:dyDescent="0.25">
      <c r="B293" s="9"/>
      <c r="C293" s="9"/>
      <c r="L293" s="9"/>
      <c r="M293" s="9"/>
      <c r="O293" s="9"/>
      <c r="P293" s="8" t="e">
        <f t="shared" ca="1" si="2"/>
        <v>#NAME?</v>
      </c>
      <c r="Q293" s="8" t="str">
        <f t="shared" si="3"/>
        <v/>
      </c>
    </row>
    <row r="294" spans="2:17" x14ac:dyDescent="0.25">
      <c r="B294" s="9"/>
      <c r="C294" s="9"/>
      <c r="L294" s="9"/>
      <c r="M294" s="9"/>
      <c r="O294" s="9"/>
      <c r="P294" s="8" t="e">
        <f t="shared" ca="1" si="2"/>
        <v>#NAME?</v>
      </c>
      <c r="Q294" s="8" t="str">
        <f t="shared" si="3"/>
        <v/>
      </c>
    </row>
    <row r="295" spans="2:17" x14ac:dyDescent="0.25">
      <c r="B295" s="9"/>
      <c r="C295" s="9"/>
      <c r="L295" s="9"/>
      <c r="M295" s="9"/>
      <c r="O295" s="9"/>
      <c r="P295" s="8" t="e">
        <f t="shared" ca="1" si="2"/>
        <v>#NAME?</v>
      </c>
      <c r="Q295" s="8" t="str">
        <f t="shared" si="3"/>
        <v/>
      </c>
    </row>
    <row r="296" spans="2:17" x14ac:dyDescent="0.25">
      <c r="B296" s="9"/>
      <c r="C296" s="9"/>
      <c r="L296" s="9"/>
      <c r="M296" s="9"/>
      <c r="O296" s="9"/>
      <c r="P296" s="8" t="e">
        <f t="shared" ca="1" si="2"/>
        <v>#NAME?</v>
      </c>
      <c r="Q296" s="8" t="str">
        <f t="shared" si="3"/>
        <v/>
      </c>
    </row>
    <row r="297" spans="2:17" x14ac:dyDescent="0.25">
      <c r="B297" s="9"/>
      <c r="C297" s="9"/>
      <c r="L297" s="9"/>
      <c r="M297" s="9"/>
      <c r="O297" s="9"/>
      <c r="P297" s="8" t="e">
        <f t="shared" ca="1" si="2"/>
        <v>#NAME?</v>
      </c>
      <c r="Q297" s="8" t="str">
        <f t="shared" si="3"/>
        <v/>
      </c>
    </row>
    <row r="298" spans="2:17" x14ac:dyDescent="0.25">
      <c r="B298" s="9"/>
      <c r="C298" s="9"/>
      <c r="L298" s="9"/>
      <c r="M298" s="9"/>
      <c r="O298" s="9"/>
      <c r="P298" s="8" t="e">
        <f t="shared" ca="1" si="2"/>
        <v>#NAME?</v>
      </c>
      <c r="Q298" s="8" t="str">
        <f t="shared" si="3"/>
        <v/>
      </c>
    </row>
    <row r="299" spans="2:17" x14ac:dyDescent="0.25">
      <c r="B299" s="9"/>
      <c r="C299" s="9"/>
      <c r="D299" s="9"/>
      <c r="E299" s="9"/>
      <c r="F299" s="9"/>
      <c r="G299" s="7"/>
      <c r="H299" s="9"/>
      <c r="I299" s="9"/>
      <c r="J299" s="9"/>
      <c r="K299" s="9"/>
      <c r="L299" s="9"/>
      <c r="M299" s="9"/>
      <c r="O299" s="9"/>
      <c r="P299" s="8" t="e">
        <f t="shared" ca="1" si="2"/>
        <v>#NAME?</v>
      </c>
      <c r="Q299" s="8" t="str">
        <f t="shared" si="3"/>
        <v/>
      </c>
    </row>
    <row r="300" spans="2:17" x14ac:dyDescent="0.25">
      <c r="B300" s="9"/>
      <c r="C300" s="9"/>
      <c r="L300" s="9"/>
      <c r="M300" s="9"/>
      <c r="O300" s="9"/>
      <c r="P300" s="8" t="e">
        <f t="shared" ca="1" si="2"/>
        <v>#NAME?</v>
      </c>
      <c r="Q300" s="8" t="str">
        <f t="shared" si="3"/>
        <v/>
      </c>
    </row>
    <row r="301" spans="2:17" x14ac:dyDescent="0.25">
      <c r="B301" s="9"/>
      <c r="C301" s="9"/>
      <c r="L301" s="9"/>
      <c r="M301" s="9"/>
      <c r="O301" s="9"/>
      <c r="P301" s="8" t="e">
        <f t="shared" ca="1" si="2"/>
        <v>#NAME?</v>
      </c>
      <c r="Q301" s="8" t="str">
        <f t="shared" si="3"/>
        <v/>
      </c>
    </row>
    <row r="302" spans="2:17" x14ac:dyDescent="0.25">
      <c r="B302" s="9"/>
      <c r="C302" s="9"/>
      <c r="L302" s="9"/>
      <c r="M302" s="9"/>
      <c r="O302" s="9"/>
      <c r="P302" s="8" t="e">
        <f t="shared" ref="P302:P365" ca="1" si="4">dispColorIndex(B302)</f>
        <v>#NAME?</v>
      </c>
      <c r="Q302" s="8" t="str">
        <f t="shared" ref="Q302:Q365" si="5">IF(B302="Implemented", CONCATENATE("&lt;row&gt;&lt;cell&gt;",N302,"&lt;/cell&gt;&lt;cell&gt;",L302,"&lt;/cell&gt;&lt;cell&gt;",M302,"&lt;/cell&gt;&lt;/row&gt;"),"")</f>
        <v/>
      </c>
    </row>
    <row r="303" spans="2:17" x14ac:dyDescent="0.25">
      <c r="B303" s="9"/>
      <c r="C303" s="9"/>
      <c r="L303" s="9"/>
      <c r="M303" s="9"/>
      <c r="O303" s="9"/>
      <c r="P303" s="8" t="e">
        <f t="shared" ca="1" si="4"/>
        <v>#NAME?</v>
      </c>
      <c r="Q303" s="8" t="str">
        <f t="shared" si="5"/>
        <v/>
      </c>
    </row>
    <row r="304" spans="2:17" x14ac:dyDescent="0.25">
      <c r="B304" s="9"/>
      <c r="C304" s="9"/>
      <c r="L304" s="9"/>
      <c r="M304" s="9"/>
      <c r="O304" s="9"/>
      <c r="P304" s="8" t="e">
        <f t="shared" ca="1" si="4"/>
        <v>#NAME?</v>
      </c>
      <c r="Q304" s="8" t="str">
        <f t="shared" si="5"/>
        <v/>
      </c>
    </row>
    <row r="305" spans="2:17" x14ac:dyDescent="0.25">
      <c r="B305" s="9"/>
      <c r="C305" s="9"/>
      <c r="L305" s="9"/>
      <c r="M305" s="9"/>
      <c r="O305" s="9"/>
      <c r="P305" s="8" t="e">
        <f t="shared" ca="1" si="4"/>
        <v>#NAME?</v>
      </c>
      <c r="Q305" s="8" t="str">
        <f t="shared" si="5"/>
        <v/>
      </c>
    </row>
    <row r="306" spans="2:17" x14ac:dyDescent="0.25">
      <c r="B306" s="9"/>
      <c r="C306" s="9"/>
      <c r="L306" s="9"/>
      <c r="M306" s="9"/>
      <c r="O306" s="9"/>
      <c r="P306" s="8" t="e">
        <f t="shared" ca="1" si="4"/>
        <v>#NAME?</v>
      </c>
      <c r="Q306" s="8" t="str">
        <f t="shared" si="5"/>
        <v/>
      </c>
    </row>
    <row r="307" spans="2:17" x14ac:dyDescent="0.25">
      <c r="B307" s="9"/>
      <c r="C307" s="9"/>
      <c r="L307" s="9"/>
      <c r="M307" s="9"/>
      <c r="O307" s="9"/>
      <c r="P307" s="8" t="e">
        <f t="shared" ca="1" si="4"/>
        <v>#NAME?</v>
      </c>
      <c r="Q307" s="8" t="str">
        <f t="shared" si="5"/>
        <v/>
      </c>
    </row>
    <row r="308" spans="2:17" x14ac:dyDescent="0.25">
      <c r="B308" s="9"/>
      <c r="C308" s="9"/>
      <c r="L308" s="9"/>
      <c r="M308" s="9"/>
      <c r="O308" s="9"/>
      <c r="P308" s="8" t="e">
        <f t="shared" ca="1" si="4"/>
        <v>#NAME?</v>
      </c>
      <c r="Q308" s="8" t="str">
        <f t="shared" si="5"/>
        <v/>
      </c>
    </row>
    <row r="309" spans="2:17" x14ac:dyDescent="0.25">
      <c r="B309" s="9"/>
      <c r="C309" s="9"/>
      <c r="L309" s="9"/>
      <c r="M309" s="9"/>
      <c r="O309" s="9"/>
      <c r="P309" s="8" t="e">
        <f t="shared" ca="1" si="4"/>
        <v>#NAME?</v>
      </c>
      <c r="Q309" s="8" t="str">
        <f t="shared" si="5"/>
        <v/>
      </c>
    </row>
    <row r="310" spans="2:17" x14ac:dyDescent="0.25">
      <c r="B310" s="9"/>
      <c r="C310" s="9"/>
      <c r="L310" s="9"/>
      <c r="M310" s="9"/>
      <c r="O310" s="9"/>
      <c r="P310" s="8" t="e">
        <f t="shared" ca="1" si="4"/>
        <v>#NAME?</v>
      </c>
      <c r="Q310" s="8" t="str">
        <f t="shared" si="5"/>
        <v/>
      </c>
    </row>
    <row r="311" spans="2:17" x14ac:dyDescent="0.25">
      <c r="B311" s="9"/>
      <c r="C311" s="9"/>
      <c r="L311" s="9"/>
      <c r="M311" s="9"/>
      <c r="O311" s="9"/>
      <c r="P311" s="8" t="e">
        <f t="shared" ca="1" si="4"/>
        <v>#NAME?</v>
      </c>
      <c r="Q311" s="8" t="str">
        <f t="shared" si="5"/>
        <v/>
      </c>
    </row>
    <row r="312" spans="2:17" x14ac:dyDescent="0.25">
      <c r="B312" s="9"/>
      <c r="C312" s="9"/>
      <c r="L312" s="9"/>
      <c r="M312" s="9"/>
      <c r="O312" s="9"/>
      <c r="P312" s="8" t="e">
        <f t="shared" ca="1" si="4"/>
        <v>#NAME?</v>
      </c>
      <c r="Q312" s="8" t="str">
        <f t="shared" si="5"/>
        <v/>
      </c>
    </row>
    <row r="313" spans="2:17" x14ac:dyDescent="0.25">
      <c r="B313" s="9"/>
      <c r="C313" s="9"/>
      <c r="L313" s="9"/>
      <c r="M313" s="9"/>
      <c r="O313" s="9"/>
      <c r="P313" s="8" t="e">
        <f t="shared" ca="1" si="4"/>
        <v>#NAME?</v>
      </c>
      <c r="Q313" s="8" t="str">
        <f t="shared" si="5"/>
        <v/>
      </c>
    </row>
    <row r="314" spans="2:17" x14ac:dyDescent="0.25">
      <c r="B314" s="9"/>
      <c r="C314" s="9"/>
      <c r="L314" s="9"/>
      <c r="M314" s="9"/>
      <c r="O314" s="9"/>
      <c r="P314" s="8" t="e">
        <f t="shared" ca="1" si="4"/>
        <v>#NAME?</v>
      </c>
      <c r="Q314" s="8" t="str">
        <f t="shared" si="5"/>
        <v/>
      </c>
    </row>
    <row r="315" spans="2:17" x14ac:dyDescent="0.25">
      <c r="B315" s="9"/>
      <c r="C315" s="9"/>
      <c r="L315" s="9"/>
      <c r="M315" s="9"/>
      <c r="O315" s="9"/>
      <c r="P315" s="8" t="e">
        <f t="shared" ca="1" si="4"/>
        <v>#NAME?</v>
      </c>
      <c r="Q315" s="8" t="str">
        <f t="shared" si="5"/>
        <v/>
      </c>
    </row>
    <row r="316" spans="2:17" x14ac:dyDescent="0.25">
      <c r="B316" s="9"/>
      <c r="C316" s="9"/>
      <c r="L316" s="9"/>
      <c r="M316" s="9"/>
      <c r="O316" s="9"/>
      <c r="P316" s="8" t="e">
        <f t="shared" ca="1" si="4"/>
        <v>#NAME?</v>
      </c>
      <c r="Q316" s="8" t="str">
        <f t="shared" si="5"/>
        <v/>
      </c>
    </row>
    <row r="317" spans="2:17" x14ac:dyDescent="0.25">
      <c r="B317" s="9"/>
      <c r="C317" s="9"/>
      <c r="L317" s="9"/>
      <c r="M317" s="9"/>
      <c r="O317" s="9"/>
      <c r="P317" s="8" t="e">
        <f t="shared" ca="1" si="4"/>
        <v>#NAME?</v>
      </c>
      <c r="Q317" s="8" t="str">
        <f t="shared" si="5"/>
        <v/>
      </c>
    </row>
    <row r="318" spans="2:17" x14ac:dyDescent="0.25">
      <c r="B318" s="9"/>
      <c r="C318" s="9"/>
      <c r="L318" s="9"/>
      <c r="M318" s="9"/>
      <c r="O318" s="9"/>
      <c r="P318" s="8" t="e">
        <f t="shared" ca="1" si="4"/>
        <v>#NAME?</v>
      </c>
      <c r="Q318" s="8" t="str">
        <f t="shared" si="5"/>
        <v/>
      </c>
    </row>
    <row r="319" spans="2:17" x14ac:dyDescent="0.25">
      <c r="B319" s="9"/>
      <c r="C319" s="9"/>
      <c r="L319" s="9"/>
      <c r="M319" s="9"/>
      <c r="O319" s="9"/>
      <c r="P319" s="8" t="e">
        <f t="shared" ca="1" si="4"/>
        <v>#NAME?</v>
      </c>
      <c r="Q319" s="8" t="str">
        <f t="shared" si="5"/>
        <v/>
      </c>
    </row>
    <row r="320" spans="2:17" x14ac:dyDescent="0.25">
      <c r="B320" s="9"/>
      <c r="C320" s="9"/>
      <c r="L320" s="9"/>
      <c r="M320" s="9"/>
      <c r="O320" s="9"/>
      <c r="P320" s="8" t="e">
        <f t="shared" ca="1" si="4"/>
        <v>#NAME?</v>
      </c>
      <c r="Q320" s="8" t="str">
        <f t="shared" si="5"/>
        <v/>
      </c>
    </row>
    <row r="321" spans="2:17" x14ac:dyDescent="0.25">
      <c r="B321" s="9"/>
      <c r="C321" s="9"/>
      <c r="L321" s="9"/>
      <c r="M321" s="9"/>
      <c r="O321" s="9"/>
      <c r="P321" s="8" t="e">
        <f t="shared" ca="1" si="4"/>
        <v>#NAME?</v>
      </c>
      <c r="Q321" s="8" t="str">
        <f t="shared" si="5"/>
        <v/>
      </c>
    </row>
    <row r="322" spans="2:17" x14ac:dyDescent="0.25">
      <c r="B322" s="9"/>
      <c r="C322" s="9"/>
      <c r="L322" s="9"/>
      <c r="M322" s="9"/>
      <c r="O322" s="9"/>
      <c r="P322" s="8" t="e">
        <f t="shared" ca="1" si="4"/>
        <v>#NAME?</v>
      </c>
      <c r="Q322" s="8" t="str">
        <f t="shared" si="5"/>
        <v/>
      </c>
    </row>
    <row r="323" spans="2:17" x14ac:dyDescent="0.25">
      <c r="B323" s="9"/>
      <c r="C323" s="9"/>
      <c r="D323" s="9"/>
      <c r="E323" s="9"/>
      <c r="F323" s="9"/>
      <c r="G323" s="7"/>
      <c r="H323" s="9"/>
      <c r="I323" s="9"/>
      <c r="J323" s="9"/>
      <c r="K323" s="9"/>
      <c r="L323" s="9"/>
      <c r="M323" s="9"/>
      <c r="O323" s="9"/>
      <c r="P323" s="8" t="e">
        <f t="shared" ca="1" si="4"/>
        <v>#NAME?</v>
      </c>
      <c r="Q323" s="8" t="str">
        <f t="shared" si="5"/>
        <v/>
      </c>
    </row>
    <row r="324" spans="2:17" x14ac:dyDescent="0.25">
      <c r="B324" s="9"/>
      <c r="C324" s="9"/>
      <c r="L324" s="9"/>
      <c r="M324" s="9"/>
      <c r="O324" s="9"/>
      <c r="P324" s="8" t="e">
        <f t="shared" ca="1" si="4"/>
        <v>#NAME?</v>
      </c>
      <c r="Q324" s="8" t="str">
        <f t="shared" si="5"/>
        <v/>
      </c>
    </row>
    <row r="325" spans="2:17" x14ac:dyDescent="0.25">
      <c r="B325" s="9"/>
      <c r="C325" s="9"/>
      <c r="L325" s="9"/>
      <c r="M325" s="9"/>
      <c r="O325" s="9"/>
      <c r="P325" s="8" t="e">
        <f t="shared" ca="1" si="4"/>
        <v>#NAME?</v>
      </c>
      <c r="Q325" s="8" t="str">
        <f t="shared" si="5"/>
        <v/>
      </c>
    </row>
    <row r="326" spans="2:17" x14ac:dyDescent="0.25">
      <c r="B326" s="9"/>
      <c r="C326" s="9"/>
      <c r="L326" s="9"/>
      <c r="M326" s="9"/>
      <c r="O326" s="9"/>
      <c r="P326" s="8" t="e">
        <f t="shared" ca="1" si="4"/>
        <v>#NAME?</v>
      </c>
      <c r="Q326" s="8" t="str">
        <f t="shared" si="5"/>
        <v/>
      </c>
    </row>
    <row r="327" spans="2:17" x14ac:dyDescent="0.25">
      <c r="B327" s="9"/>
      <c r="C327" s="9"/>
      <c r="L327" s="9"/>
      <c r="M327" s="9"/>
      <c r="O327" s="9"/>
      <c r="P327" s="8" t="e">
        <f t="shared" ca="1" si="4"/>
        <v>#NAME?</v>
      </c>
      <c r="Q327" s="8" t="str">
        <f t="shared" si="5"/>
        <v/>
      </c>
    </row>
    <row r="328" spans="2:17" x14ac:dyDescent="0.25">
      <c r="B328" s="9"/>
      <c r="C328" s="9"/>
      <c r="L328" s="9"/>
      <c r="M328" s="9"/>
      <c r="O328" s="9"/>
      <c r="P328" s="8" t="e">
        <f t="shared" ca="1" si="4"/>
        <v>#NAME?</v>
      </c>
      <c r="Q328" s="8" t="str">
        <f t="shared" si="5"/>
        <v/>
      </c>
    </row>
    <row r="329" spans="2:17" x14ac:dyDescent="0.25">
      <c r="B329" s="9"/>
      <c r="C329" s="9"/>
      <c r="L329" s="9"/>
      <c r="M329" s="9"/>
      <c r="O329" s="9"/>
      <c r="P329" s="8" t="e">
        <f t="shared" ca="1" si="4"/>
        <v>#NAME?</v>
      </c>
      <c r="Q329" s="8" t="str">
        <f t="shared" si="5"/>
        <v/>
      </c>
    </row>
    <row r="330" spans="2:17" x14ac:dyDescent="0.25">
      <c r="B330" s="9"/>
      <c r="C330" s="9"/>
      <c r="L330" s="9"/>
      <c r="M330" s="9"/>
      <c r="O330" s="9"/>
      <c r="P330" s="8" t="e">
        <f t="shared" ca="1" si="4"/>
        <v>#NAME?</v>
      </c>
      <c r="Q330" s="8" t="str">
        <f t="shared" si="5"/>
        <v/>
      </c>
    </row>
    <row r="331" spans="2:17" x14ac:dyDescent="0.25">
      <c r="B331" s="9"/>
      <c r="C331" s="9"/>
      <c r="L331" s="9"/>
      <c r="M331" s="9"/>
      <c r="O331" s="9"/>
      <c r="P331" s="8" t="e">
        <f t="shared" ca="1" si="4"/>
        <v>#NAME?</v>
      </c>
      <c r="Q331" s="8" t="str">
        <f t="shared" si="5"/>
        <v/>
      </c>
    </row>
    <row r="332" spans="2:17" x14ac:dyDescent="0.25">
      <c r="B332" s="9"/>
      <c r="C332" s="9"/>
      <c r="L332" s="9"/>
      <c r="M332" s="9"/>
      <c r="O332" s="9"/>
      <c r="P332" s="8" t="e">
        <f t="shared" ca="1" si="4"/>
        <v>#NAME?</v>
      </c>
      <c r="Q332" s="8" t="str">
        <f t="shared" si="5"/>
        <v/>
      </c>
    </row>
    <row r="333" spans="2:17" x14ac:dyDescent="0.25">
      <c r="B333" s="9"/>
      <c r="C333" s="9"/>
      <c r="D333" s="9"/>
      <c r="E333" s="9"/>
      <c r="F333" s="9"/>
      <c r="G333" s="7"/>
      <c r="H333" s="9"/>
      <c r="I333" s="9"/>
      <c r="J333" s="9"/>
      <c r="K333" s="9"/>
      <c r="L333" s="9"/>
      <c r="M333" s="9"/>
      <c r="O333" s="9"/>
      <c r="P333" s="8" t="e">
        <f t="shared" ca="1" si="4"/>
        <v>#NAME?</v>
      </c>
      <c r="Q333" s="8" t="str">
        <f t="shared" si="5"/>
        <v/>
      </c>
    </row>
    <row r="334" spans="2:17" x14ac:dyDescent="0.25">
      <c r="B334" s="9"/>
      <c r="C334" s="9"/>
      <c r="L334" s="9"/>
      <c r="M334" s="9"/>
      <c r="O334" s="9"/>
      <c r="P334" s="8" t="e">
        <f t="shared" ca="1" si="4"/>
        <v>#NAME?</v>
      </c>
      <c r="Q334" s="8" t="str">
        <f t="shared" si="5"/>
        <v/>
      </c>
    </row>
    <row r="335" spans="2:17" x14ac:dyDescent="0.25">
      <c r="B335" s="9"/>
      <c r="C335" s="9"/>
      <c r="L335" s="9"/>
      <c r="M335" s="9"/>
      <c r="O335" s="9"/>
      <c r="P335" s="8" t="e">
        <f t="shared" ca="1" si="4"/>
        <v>#NAME?</v>
      </c>
      <c r="Q335" s="8" t="str">
        <f t="shared" si="5"/>
        <v/>
      </c>
    </row>
    <row r="336" spans="2:17" x14ac:dyDescent="0.25">
      <c r="B336" s="9"/>
      <c r="C336" s="9"/>
      <c r="L336" s="9"/>
      <c r="M336" s="9"/>
      <c r="O336" s="9"/>
      <c r="P336" s="8" t="e">
        <f t="shared" ca="1" si="4"/>
        <v>#NAME?</v>
      </c>
      <c r="Q336" s="8" t="str">
        <f t="shared" si="5"/>
        <v/>
      </c>
    </row>
    <row r="337" spans="2:17" x14ac:dyDescent="0.25">
      <c r="B337" s="9"/>
      <c r="C337" s="9"/>
      <c r="L337" s="9"/>
      <c r="M337" s="9"/>
      <c r="O337" s="9"/>
      <c r="P337" s="8" t="e">
        <f t="shared" ca="1" si="4"/>
        <v>#NAME?</v>
      </c>
      <c r="Q337" s="8" t="str">
        <f t="shared" si="5"/>
        <v/>
      </c>
    </row>
    <row r="338" spans="2:17" x14ac:dyDescent="0.25">
      <c r="B338" s="9"/>
      <c r="C338" s="9"/>
      <c r="L338" s="9"/>
      <c r="M338" s="9"/>
      <c r="O338" s="9"/>
      <c r="P338" s="8" t="e">
        <f t="shared" ca="1" si="4"/>
        <v>#NAME?</v>
      </c>
      <c r="Q338" s="8" t="str">
        <f t="shared" si="5"/>
        <v/>
      </c>
    </row>
    <row r="339" spans="2:17" x14ac:dyDescent="0.25">
      <c r="B339" s="9"/>
      <c r="C339" s="9"/>
      <c r="L339" s="9"/>
      <c r="M339" s="9"/>
      <c r="O339" s="9"/>
      <c r="P339" s="8" t="e">
        <f t="shared" ca="1" si="4"/>
        <v>#NAME?</v>
      </c>
      <c r="Q339" s="8" t="str">
        <f t="shared" si="5"/>
        <v/>
      </c>
    </row>
    <row r="340" spans="2:17" x14ac:dyDescent="0.25">
      <c r="B340" s="9"/>
      <c r="C340" s="9"/>
      <c r="L340" s="9"/>
      <c r="M340" s="9"/>
      <c r="O340" s="9"/>
      <c r="P340" s="8" t="e">
        <f t="shared" ca="1" si="4"/>
        <v>#NAME?</v>
      </c>
      <c r="Q340" s="8" t="str">
        <f t="shared" si="5"/>
        <v/>
      </c>
    </row>
    <row r="341" spans="2:17" x14ac:dyDescent="0.25">
      <c r="B341" s="9"/>
      <c r="C341" s="9"/>
      <c r="L341" s="9"/>
      <c r="M341" s="9"/>
      <c r="O341" s="9"/>
      <c r="P341" s="8" t="e">
        <f t="shared" ca="1" si="4"/>
        <v>#NAME?</v>
      </c>
      <c r="Q341" s="8" t="str">
        <f t="shared" si="5"/>
        <v/>
      </c>
    </row>
    <row r="342" spans="2:17" x14ac:dyDescent="0.25">
      <c r="B342" s="9"/>
      <c r="C342" s="9"/>
      <c r="L342" s="9"/>
      <c r="M342" s="9"/>
      <c r="O342" s="9"/>
      <c r="P342" s="8" t="e">
        <f t="shared" ca="1" si="4"/>
        <v>#NAME?</v>
      </c>
      <c r="Q342" s="8" t="str">
        <f t="shared" si="5"/>
        <v/>
      </c>
    </row>
    <row r="343" spans="2:17" x14ac:dyDescent="0.25">
      <c r="B343" s="9"/>
      <c r="C343" s="9"/>
      <c r="D343" s="9"/>
      <c r="E343" s="9"/>
      <c r="F343" s="9"/>
      <c r="G343" s="7"/>
      <c r="H343" s="9"/>
      <c r="I343" s="9"/>
      <c r="J343" s="9"/>
      <c r="K343" s="9"/>
      <c r="L343" s="9"/>
      <c r="M343" s="9"/>
      <c r="O343" s="9"/>
      <c r="P343" s="8" t="e">
        <f t="shared" ca="1" si="4"/>
        <v>#NAME?</v>
      </c>
      <c r="Q343" s="8" t="str">
        <f t="shared" si="5"/>
        <v/>
      </c>
    </row>
    <row r="344" spans="2:17" x14ac:dyDescent="0.25">
      <c r="B344" s="9"/>
      <c r="L344" s="9"/>
      <c r="M344" s="9"/>
      <c r="O344" s="9"/>
      <c r="P344" s="8" t="e">
        <f t="shared" ca="1" si="4"/>
        <v>#NAME?</v>
      </c>
      <c r="Q344" s="8" t="str">
        <f t="shared" si="5"/>
        <v/>
      </c>
    </row>
    <row r="345" spans="2:17" x14ac:dyDescent="0.25">
      <c r="B345" s="9"/>
      <c r="C345" s="9"/>
      <c r="L345" s="9"/>
      <c r="M345" s="9"/>
      <c r="O345" s="9"/>
      <c r="P345" s="8" t="e">
        <f t="shared" ca="1" si="4"/>
        <v>#NAME?</v>
      </c>
      <c r="Q345" s="8" t="str">
        <f t="shared" si="5"/>
        <v/>
      </c>
    </row>
    <row r="346" spans="2:17" x14ac:dyDescent="0.25">
      <c r="B346" s="9"/>
      <c r="C346" s="9"/>
      <c r="L346" s="9"/>
      <c r="M346" s="9"/>
      <c r="O346" s="9"/>
      <c r="P346" s="8" t="e">
        <f t="shared" ca="1" si="4"/>
        <v>#NAME?</v>
      </c>
      <c r="Q346" s="8" t="str">
        <f t="shared" si="5"/>
        <v/>
      </c>
    </row>
    <row r="347" spans="2:17" x14ac:dyDescent="0.25">
      <c r="B347" s="9"/>
      <c r="C347" s="9"/>
      <c r="L347" s="9"/>
      <c r="M347" s="9"/>
      <c r="O347" s="9"/>
      <c r="P347" s="8" t="e">
        <f t="shared" ca="1" si="4"/>
        <v>#NAME?</v>
      </c>
      <c r="Q347" s="8" t="str">
        <f t="shared" si="5"/>
        <v/>
      </c>
    </row>
    <row r="348" spans="2:17" x14ac:dyDescent="0.25">
      <c r="B348" s="9"/>
      <c r="C348" s="9"/>
      <c r="L348" s="9"/>
      <c r="M348" s="9"/>
      <c r="O348" s="9"/>
      <c r="P348" s="8" t="e">
        <f t="shared" ca="1" si="4"/>
        <v>#NAME?</v>
      </c>
      <c r="Q348" s="8" t="str">
        <f t="shared" si="5"/>
        <v/>
      </c>
    </row>
    <row r="349" spans="2:17" x14ac:dyDescent="0.25">
      <c r="B349" s="9"/>
      <c r="C349" s="9"/>
      <c r="L349" s="9"/>
      <c r="M349" s="9"/>
      <c r="O349" s="9"/>
      <c r="P349" s="8" t="e">
        <f t="shared" ca="1" si="4"/>
        <v>#NAME?</v>
      </c>
      <c r="Q349" s="8" t="str">
        <f t="shared" si="5"/>
        <v/>
      </c>
    </row>
    <row r="350" spans="2:17" x14ac:dyDescent="0.25">
      <c r="B350" s="9"/>
      <c r="C350" s="9"/>
      <c r="L350" s="9"/>
      <c r="M350" s="9"/>
      <c r="O350" s="9"/>
      <c r="P350" s="8" t="e">
        <f t="shared" ca="1" si="4"/>
        <v>#NAME?</v>
      </c>
      <c r="Q350" s="8" t="str">
        <f t="shared" si="5"/>
        <v/>
      </c>
    </row>
    <row r="351" spans="2:17" x14ac:dyDescent="0.25">
      <c r="B351" s="9"/>
      <c r="C351" s="9"/>
      <c r="L351" s="9"/>
      <c r="M351" s="9"/>
      <c r="O351" s="9"/>
      <c r="P351" s="8" t="e">
        <f t="shared" ca="1" si="4"/>
        <v>#NAME?</v>
      </c>
      <c r="Q351" s="8" t="str">
        <f t="shared" si="5"/>
        <v/>
      </c>
    </row>
    <row r="352" spans="2:17" x14ac:dyDescent="0.25">
      <c r="B352" s="9"/>
      <c r="L352" s="9"/>
      <c r="M352" s="9"/>
      <c r="O352" s="9"/>
      <c r="P352" s="8" t="e">
        <f t="shared" ca="1" si="4"/>
        <v>#NAME?</v>
      </c>
      <c r="Q352" s="8" t="str">
        <f t="shared" si="5"/>
        <v/>
      </c>
    </row>
    <row r="353" spans="2:17" x14ac:dyDescent="0.25">
      <c r="B353" s="9"/>
      <c r="C353" s="9"/>
      <c r="L353" s="9"/>
      <c r="M353" s="9"/>
      <c r="O353" s="9"/>
      <c r="P353" s="8" t="e">
        <f t="shared" ca="1" si="4"/>
        <v>#NAME?</v>
      </c>
      <c r="Q353" s="8" t="str">
        <f t="shared" si="5"/>
        <v/>
      </c>
    </row>
    <row r="354" spans="2:17" x14ac:dyDescent="0.25">
      <c r="B354" s="9"/>
      <c r="C354" s="9"/>
      <c r="L354" s="9"/>
      <c r="M354" s="9"/>
      <c r="O354" s="9"/>
      <c r="P354" s="8" t="e">
        <f t="shared" ca="1" si="4"/>
        <v>#NAME?</v>
      </c>
      <c r="Q354" s="8" t="str">
        <f t="shared" si="5"/>
        <v/>
      </c>
    </row>
    <row r="355" spans="2:17" x14ac:dyDescent="0.25">
      <c r="B355" s="9"/>
      <c r="C355" s="9"/>
      <c r="L355" s="9"/>
      <c r="M355" s="9"/>
      <c r="O355" s="9"/>
      <c r="P355" s="8" t="e">
        <f t="shared" ca="1" si="4"/>
        <v>#NAME?</v>
      </c>
      <c r="Q355" s="8" t="str">
        <f t="shared" si="5"/>
        <v/>
      </c>
    </row>
    <row r="356" spans="2:17" x14ac:dyDescent="0.25">
      <c r="B356" s="9"/>
      <c r="C356" s="9"/>
      <c r="L356" s="9"/>
      <c r="M356" s="9"/>
      <c r="O356" s="9"/>
      <c r="P356" s="8" t="e">
        <f t="shared" ca="1" si="4"/>
        <v>#NAME?</v>
      </c>
      <c r="Q356" s="8" t="str">
        <f t="shared" si="5"/>
        <v/>
      </c>
    </row>
    <row r="357" spans="2:17" x14ac:dyDescent="0.25">
      <c r="B357" s="9"/>
      <c r="C357" s="9"/>
      <c r="L357" s="9"/>
      <c r="M357" s="9"/>
      <c r="O357" s="9"/>
      <c r="P357" s="8" t="e">
        <f t="shared" ca="1" si="4"/>
        <v>#NAME?</v>
      </c>
      <c r="Q357" s="8" t="str">
        <f t="shared" si="5"/>
        <v/>
      </c>
    </row>
    <row r="358" spans="2:17" x14ac:dyDescent="0.25">
      <c r="B358" s="9"/>
      <c r="C358" s="9"/>
      <c r="L358" s="9"/>
      <c r="M358" s="9"/>
      <c r="O358" s="9"/>
      <c r="P358" s="8" t="e">
        <f t="shared" ca="1" si="4"/>
        <v>#NAME?</v>
      </c>
      <c r="Q358" s="8" t="str">
        <f t="shared" si="5"/>
        <v/>
      </c>
    </row>
    <row r="359" spans="2:17" x14ac:dyDescent="0.25">
      <c r="B359" s="9"/>
      <c r="C359" s="9"/>
      <c r="L359" s="9"/>
      <c r="M359" s="9"/>
      <c r="O359" s="9"/>
      <c r="P359" s="8" t="e">
        <f t="shared" ca="1" si="4"/>
        <v>#NAME?</v>
      </c>
      <c r="Q359" s="8" t="str">
        <f t="shared" si="5"/>
        <v/>
      </c>
    </row>
    <row r="360" spans="2:17" x14ac:dyDescent="0.25">
      <c r="B360" s="9"/>
      <c r="C360" s="9"/>
      <c r="L360" s="9"/>
      <c r="M360" s="9"/>
      <c r="O360" s="9"/>
      <c r="P360" s="8" t="e">
        <f t="shared" ca="1" si="4"/>
        <v>#NAME?</v>
      </c>
      <c r="Q360" s="8" t="str">
        <f t="shared" si="5"/>
        <v/>
      </c>
    </row>
    <row r="361" spans="2:17" x14ac:dyDescent="0.25">
      <c r="B361" s="9"/>
      <c r="C361" s="9"/>
      <c r="L361" s="9"/>
      <c r="M361" s="9"/>
      <c r="O361" s="9"/>
      <c r="P361" s="8" t="e">
        <f t="shared" ca="1" si="4"/>
        <v>#NAME?</v>
      </c>
      <c r="Q361" s="8" t="str">
        <f t="shared" si="5"/>
        <v/>
      </c>
    </row>
    <row r="362" spans="2:17" x14ac:dyDescent="0.25">
      <c r="B362" s="9"/>
      <c r="C362" s="9"/>
      <c r="L362" s="9"/>
      <c r="M362" s="9"/>
      <c r="O362" s="9"/>
      <c r="P362" s="8" t="e">
        <f t="shared" ca="1" si="4"/>
        <v>#NAME?</v>
      </c>
      <c r="Q362" s="8" t="str">
        <f t="shared" si="5"/>
        <v/>
      </c>
    </row>
    <row r="363" spans="2:17" x14ac:dyDescent="0.25">
      <c r="B363" s="9"/>
      <c r="C363" s="9"/>
      <c r="L363" s="9"/>
      <c r="M363" s="9"/>
      <c r="O363" s="9"/>
      <c r="P363" s="8" t="e">
        <f t="shared" ca="1" si="4"/>
        <v>#NAME?</v>
      </c>
      <c r="Q363" s="8" t="str">
        <f t="shared" si="5"/>
        <v/>
      </c>
    </row>
    <row r="364" spans="2:17" x14ac:dyDescent="0.25">
      <c r="B364" s="9"/>
      <c r="C364" s="9"/>
      <c r="L364" s="9"/>
      <c r="M364" s="9"/>
      <c r="O364" s="9"/>
      <c r="P364" s="8" t="e">
        <f t="shared" ca="1" si="4"/>
        <v>#NAME?</v>
      </c>
      <c r="Q364" s="8" t="str">
        <f t="shared" si="5"/>
        <v/>
      </c>
    </row>
    <row r="365" spans="2:17" x14ac:dyDescent="0.25">
      <c r="B365" s="9"/>
      <c r="C365" s="9"/>
      <c r="L365" s="9"/>
      <c r="M365" s="9"/>
      <c r="O365" s="9"/>
      <c r="P365" s="8" t="e">
        <f t="shared" ca="1" si="4"/>
        <v>#NAME?</v>
      </c>
      <c r="Q365" s="8" t="str">
        <f t="shared" si="5"/>
        <v/>
      </c>
    </row>
    <row r="366" spans="2:17" x14ac:dyDescent="0.25">
      <c r="B366" s="9"/>
      <c r="C366" s="9"/>
      <c r="L366" s="9"/>
      <c r="M366" s="9"/>
      <c r="O366" s="9"/>
      <c r="P366" s="8" t="e">
        <f t="shared" ref="P366:P429" ca="1" si="6">dispColorIndex(B366)</f>
        <v>#NAME?</v>
      </c>
      <c r="Q366" s="8" t="str">
        <f t="shared" ref="Q366:Q429" si="7">IF(B366="Implemented", CONCATENATE("&lt;row&gt;&lt;cell&gt;",N366,"&lt;/cell&gt;&lt;cell&gt;",L366,"&lt;/cell&gt;&lt;cell&gt;",M366,"&lt;/cell&gt;&lt;/row&gt;"),"")</f>
        <v/>
      </c>
    </row>
    <row r="367" spans="2:17" x14ac:dyDescent="0.25">
      <c r="B367" s="9"/>
      <c r="C367" s="9"/>
      <c r="L367" s="9"/>
      <c r="M367" s="9"/>
      <c r="O367" s="9"/>
      <c r="P367" s="8" t="e">
        <f t="shared" ca="1" si="6"/>
        <v>#NAME?</v>
      </c>
      <c r="Q367" s="8" t="str">
        <f t="shared" si="7"/>
        <v/>
      </c>
    </row>
    <row r="368" spans="2:17" x14ac:dyDescent="0.25">
      <c r="B368" s="9"/>
      <c r="C368" s="9"/>
      <c r="L368" s="9"/>
      <c r="M368" s="9"/>
      <c r="O368" s="9"/>
      <c r="P368" s="8" t="e">
        <f t="shared" ca="1" si="6"/>
        <v>#NAME?</v>
      </c>
      <c r="Q368" s="8" t="str">
        <f t="shared" si="7"/>
        <v/>
      </c>
    </row>
    <row r="369" spans="2:17" x14ac:dyDescent="0.25">
      <c r="B369" s="9"/>
      <c r="C369" s="9"/>
      <c r="L369" s="9"/>
      <c r="M369" s="9"/>
      <c r="O369" s="9"/>
      <c r="P369" s="8" t="e">
        <f t="shared" ca="1" si="6"/>
        <v>#NAME?</v>
      </c>
      <c r="Q369" s="8" t="str">
        <f t="shared" si="7"/>
        <v/>
      </c>
    </row>
    <row r="370" spans="2:17" x14ac:dyDescent="0.25">
      <c r="B370" s="9"/>
      <c r="C370" s="9"/>
      <c r="L370" s="9"/>
      <c r="M370" s="9"/>
      <c r="O370" s="9"/>
      <c r="P370" s="8" t="e">
        <f t="shared" ca="1" si="6"/>
        <v>#NAME?</v>
      </c>
      <c r="Q370" s="8" t="str">
        <f t="shared" si="7"/>
        <v/>
      </c>
    </row>
    <row r="371" spans="2:17" x14ac:dyDescent="0.25">
      <c r="B371" s="9"/>
      <c r="C371" s="9"/>
      <c r="D371" s="9"/>
      <c r="E371" s="9"/>
      <c r="F371" s="9"/>
      <c r="G371" s="7"/>
      <c r="H371" s="9"/>
      <c r="I371" s="9"/>
      <c r="J371" s="9"/>
      <c r="K371" s="9"/>
      <c r="L371" s="9"/>
      <c r="M371" s="9"/>
      <c r="O371" s="9"/>
      <c r="P371" s="8" t="e">
        <f t="shared" ca="1" si="6"/>
        <v>#NAME?</v>
      </c>
      <c r="Q371" s="8" t="str">
        <f t="shared" si="7"/>
        <v/>
      </c>
    </row>
    <row r="372" spans="2:17" x14ac:dyDescent="0.25">
      <c r="B372" s="9"/>
      <c r="L372" s="9"/>
      <c r="M372" s="9"/>
      <c r="O372" s="9"/>
      <c r="P372" s="8" t="e">
        <f t="shared" ca="1" si="6"/>
        <v>#NAME?</v>
      </c>
      <c r="Q372" s="8" t="str">
        <f t="shared" si="7"/>
        <v/>
      </c>
    </row>
    <row r="373" spans="2:17" x14ac:dyDescent="0.25">
      <c r="B373" s="9"/>
      <c r="C373" s="9"/>
      <c r="L373" s="9"/>
      <c r="M373" s="9"/>
      <c r="O373" s="9"/>
      <c r="P373" s="8" t="e">
        <f t="shared" ca="1" si="6"/>
        <v>#NAME?</v>
      </c>
      <c r="Q373" s="8" t="str">
        <f t="shared" si="7"/>
        <v/>
      </c>
    </row>
    <row r="374" spans="2:17" x14ac:dyDescent="0.25">
      <c r="B374" s="9"/>
      <c r="C374" s="9"/>
      <c r="L374" s="9"/>
      <c r="M374" s="9"/>
      <c r="O374" s="9"/>
      <c r="P374" s="8" t="e">
        <f t="shared" ca="1" si="6"/>
        <v>#NAME?</v>
      </c>
      <c r="Q374" s="8" t="str">
        <f t="shared" si="7"/>
        <v/>
      </c>
    </row>
    <row r="375" spans="2:17" x14ac:dyDescent="0.25">
      <c r="B375" s="9"/>
      <c r="C375" s="9"/>
      <c r="L375" s="9"/>
      <c r="M375" s="9"/>
      <c r="O375" s="9"/>
      <c r="P375" s="8" t="e">
        <f t="shared" ca="1" si="6"/>
        <v>#NAME?</v>
      </c>
      <c r="Q375" s="8" t="str">
        <f t="shared" si="7"/>
        <v/>
      </c>
    </row>
    <row r="376" spans="2:17" x14ac:dyDescent="0.25">
      <c r="B376" s="9"/>
      <c r="C376" s="9"/>
      <c r="L376" s="9"/>
      <c r="M376" s="9"/>
      <c r="O376" s="9"/>
      <c r="P376" s="8" t="e">
        <f t="shared" ca="1" si="6"/>
        <v>#NAME?</v>
      </c>
      <c r="Q376" s="8" t="str">
        <f t="shared" si="7"/>
        <v/>
      </c>
    </row>
    <row r="377" spans="2:17" x14ac:dyDescent="0.25">
      <c r="B377" s="9"/>
      <c r="C377" s="9"/>
      <c r="L377" s="9"/>
      <c r="M377" s="9"/>
      <c r="O377" s="9"/>
      <c r="P377" s="8" t="e">
        <f t="shared" ca="1" si="6"/>
        <v>#NAME?</v>
      </c>
      <c r="Q377" s="8" t="str">
        <f t="shared" si="7"/>
        <v/>
      </c>
    </row>
    <row r="378" spans="2:17" x14ac:dyDescent="0.25">
      <c r="B378" s="9"/>
      <c r="C378" s="9"/>
      <c r="L378" s="9"/>
      <c r="M378" s="9"/>
      <c r="O378" s="9"/>
      <c r="P378" s="8" t="e">
        <f t="shared" ca="1" si="6"/>
        <v>#NAME?</v>
      </c>
      <c r="Q378" s="8" t="str">
        <f t="shared" si="7"/>
        <v/>
      </c>
    </row>
    <row r="379" spans="2:17" x14ac:dyDescent="0.25">
      <c r="B379" s="9"/>
      <c r="C379" s="9"/>
      <c r="L379" s="9"/>
      <c r="M379" s="9"/>
      <c r="O379" s="9"/>
      <c r="P379" s="8" t="e">
        <f t="shared" ca="1" si="6"/>
        <v>#NAME?</v>
      </c>
      <c r="Q379" s="8" t="str">
        <f t="shared" si="7"/>
        <v/>
      </c>
    </row>
    <row r="380" spans="2:17" x14ac:dyDescent="0.25">
      <c r="B380" s="9"/>
      <c r="C380" s="9"/>
      <c r="L380" s="9"/>
      <c r="M380" s="9"/>
      <c r="O380" s="9"/>
      <c r="P380" s="8" t="e">
        <f t="shared" ca="1" si="6"/>
        <v>#NAME?</v>
      </c>
      <c r="Q380" s="8" t="str">
        <f t="shared" si="7"/>
        <v/>
      </c>
    </row>
    <row r="381" spans="2:17" x14ac:dyDescent="0.25">
      <c r="B381" s="9"/>
      <c r="C381" s="9"/>
      <c r="L381" s="9"/>
      <c r="M381" s="9"/>
      <c r="O381" s="9"/>
      <c r="P381" s="8" t="e">
        <f t="shared" ca="1" si="6"/>
        <v>#NAME?</v>
      </c>
      <c r="Q381" s="8" t="str">
        <f t="shared" si="7"/>
        <v/>
      </c>
    </row>
    <row r="382" spans="2:17" x14ac:dyDescent="0.25">
      <c r="B382" s="9"/>
      <c r="C382" s="9"/>
      <c r="L382" s="9"/>
      <c r="M382" s="9"/>
      <c r="O382" s="9"/>
      <c r="P382" s="8" t="e">
        <f t="shared" ca="1" si="6"/>
        <v>#NAME?</v>
      </c>
      <c r="Q382" s="8" t="str">
        <f t="shared" si="7"/>
        <v/>
      </c>
    </row>
    <row r="383" spans="2:17" x14ac:dyDescent="0.25">
      <c r="B383" s="9"/>
      <c r="C383" s="9"/>
      <c r="D383" s="9"/>
      <c r="E383" s="9"/>
      <c r="F383" s="9"/>
      <c r="G383" s="7"/>
      <c r="H383" s="9"/>
      <c r="I383" s="9"/>
      <c r="J383" s="9"/>
      <c r="K383" s="9"/>
      <c r="L383" s="9"/>
      <c r="M383" s="9"/>
      <c r="O383" s="9"/>
      <c r="P383" s="8" t="e">
        <f t="shared" ca="1" si="6"/>
        <v>#NAME?</v>
      </c>
      <c r="Q383" s="8" t="str">
        <f t="shared" si="7"/>
        <v/>
      </c>
    </row>
    <row r="384" spans="2:17" x14ac:dyDescent="0.25">
      <c r="B384" s="9"/>
      <c r="C384" s="9"/>
      <c r="D384" s="9"/>
      <c r="E384" s="9"/>
      <c r="F384" s="9"/>
      <c r="G384" s="7"/>
      <c r="H384" s="9"/>
      <c r="I384" s="9"/>
      <c r="J384" s="9"/>
      <c r="K384" s="9"/>
      <c r="L384" s="9"/>
      <c r="M384" s="9"/>
      <c r="O384" s="9"/>
      <c r="P384" s="8" t="e">
        <f t="shared" ca="1" si="6"/>
        <v>#NAME?</v>
      </c>
      <c r="Q384" s="8" t="str">
        <f t="shared" si="7"/>
        <v/>
      </c>
    </row>
    <row r="385" spans="2:17" x14ac:dyDescent="0.25">
      <c r="B385" s="9"/>
      <c r="D385" s="9"/>
      <c r="E385" s="9"/>
      <c r="F385" s="9"/>
      <c r="G385" s="7"/>
      <c r="H385" s="9"/>
      <c r="I385" s="9"/>
      <c r="J385" s="9"/>
      <c r="K385" s="9"/>
      <c r="L385" s="9"/>
      <c r="M385" s="9"/>
      <c r="O385" s="9"/>
      <c r="P385" s="8" t="e">
        <f t="shared" ca="1" si="6"/>
        <v>#NAME?</v>
      </c>
      <c r="Q385" s="8" t="str">
        <f t="shared" si="7"/>
        <v/>
      </c>
    </row>
    <row r="386" spans="2:17" x14ac:dyDescent="0.25">
      <c r="B386" s="9"/>
      <c r="C386" s="9"/>
      <c r="L386" s="9"/>
      <c r="M386" s="9"/>
      <c r="O386" s="9"/>
      <c r="P386" s="8" t="e">
        <f t="shared" ca="1" si="6"/>
        <v>#NAME?</v>
      </c>
      <c r="Q386" s="8" t="str">
        <f t="shared" si="7"/>
        <v/>
      </c>
    </row>
    <row r="387" spans="2:17" x14ac:dyDescent="0.25">
      <c r="B387" s="9"/>
      <c r="C387" s="9"/>
      <c r="L387" s="9"/>
      <c r="M387" s="9"/>
      <c r="O387" s="9"/>
      <c r="P387" s="8" t="e">
        <f t="shared" ca="1" si="6"/>
        <v>#NAME?</v>
      </c>
      <c r="Q387" s="8" t="str">
        <f t="shared" si="7"/>
        <v/>
      </c>
    </row>
    <row r="388" spans="2:17" x14ac:dyDescent="0.25">
      <c r="B388" s="9"/>
      <c r="C388" s="9"/>
      <c r="L388" s="9"/>
      <c r="M388" s="9"/>
      <c r="O388" s="9"/>
      <c r="P388" s="8" t="e">
        <f t="shared" ca="1" si="6"/>
        <v>#NAME?</v>
      </c>
      <c r="Q388" s="8" t="str">
        <f t="shared" si="7"/>
        <v/>
      </c>
    </row>
    <row r="389" spans="2:17" x14ac:dyDescent="0.25">
      <c r="B389" s="9"/>
      <c r="C389" s="9"/>
      <c r="L389" s="9"/>
      <c r="M389" s="9"/>
      <c r="O389" s="9"/>
      <c r="P389" s="8" t="e">
        <f t="shared" ca="1" si="6"/>
        <v>#NAME?</v>
      </c>
      <c r="Q389" s="8" t="str">
        <f t="shared" si="7"/>
        <v/>
      </c>
    </row>
    <row r="390" spans="2:17" x14ac:dyDescent="0.25">
      <c r="B390" s="9"/>
      <c r="C390" s="9"/>
      <c r="L390" s="9"/>
      <c r="M390" s="9"/>
      <c r="O390" s="9"/>
      <c r="P390" s="8" t="e">
        <f t="shared" ca="1" si="6"/>
        <v>#NAME?</v>
      </c>
      <c r="Q390" s="8" t="str">
        <f t="shared" si="7"/>
        <v/>
      </c>
    </row>
    <row r="391" spans="2:17" x14ac:dyDescent="0.25">
      <c r="B391" s="9"/>
      <c r="C391" s="9"/>
      <c r="L391" s="9"/>
      <c r="M391" s="9"/>
      <c r="O391" s="9"/>
      <c r="P391" s="8" t="e">
        <f t="shared" ca="1" si="6"/>
        <v>#NAME?</v>
      </c>
      <c r="Q391" s="8" t="str">
        <f t="shared" si="7"/>
        <v/>
      </c>
    </row>
    <row r="392" spans="2:17" x14ac:dyDescent="0.25">
      <c r="B392" s="9"/>
      <c r="C392" s="9"/>
      <c r="L392" s="9"/>
      <c r="M392" s="9"/>
      <c r="O392" s="9"/>
      <c r="P392" s="8" t="e">
        <f t="shared" ca="1" si="6"/>
        <v>#NAME?</v>
      </c>
      <c r="Q392" s="8" t="str">
        <f t="shared" si="7"/>
        <v/>
      </c>
    </row>
    <row r="393" spans="2:17" x14ac:dyDescent="0.25">
      <c r="B393" s="9"/>
      <c r="C393" s="9"/>
      <c r="L393" s="9"/>
      <c r="M393" s="9"/>
      <c r="O393" s="9"/>
      <c r="P393" s="8" t="e">
        <f t="shared" ca="1" si="6"/>
        <v>#NAME?</v>
      </c>
      <c r="Q393" s="8" t="str">
        <f t="shared" si="7"/>
        <v/>
      </c>
    </row>
    <row r="394" spans="2:17" x14ac:dyDescent="0.25">
      <c r="B394" s="9"/>
      <c r="C394" s="9"/>
      <c r="L394" s="9"/>
      <c r="M394" s="9"/>
      <c r="O394" s="9"/>
      <c r="P394" s="8" t="e">
        <f t="shared" ca="1" si="6"/>
        <v>#NAME?</v>
      </c>
      <c r="Q394" s="8" t="str">
        <f t="shared" si="7"/>
        <v/>
      </c>
    </row>
    <row r="395" spans="2:17" x14ac:dyDescent="0.25">
      <c r="B395" s="9"/>
      <c r="C395" s="9"/>
      <c r="L395" s="9"/>
      <c r="M395" s="9"/>
      <c r="O395" s="9"/>
      <c r="P395" s="8" t="e">
        <f t="shared" ca="1" si="6"/>
        <v>#NAME?</v>
      </c>
      <c r="Q395" s="8" t="str">
        <f t="shared" si="7"/>
        <v/>
      </c>
    </row>
    <row r="396" spans="2:17" x14ac:dyDescent="0.25">
      <c r="B396" s="9"/>
      <c r="C396" s="9"/>
      <c r="L396" s="9"/>
      <c r="M396" s="9"/>
      <c r="O396" s="9"/>
      <c r="P396" s="8" t="e">
        <f t="shared" ca="1" si="6"/>
        <v>#NAME?</v>
      </c>
      <c r="Q396" s="8" t="str">
        <f t="shared" si="7"/>
        <v/>
      </c>
    </row>
    <row r="397" spans="2:17" x14ac:dyDescent="0.25">
      <c r="B397" s="9"/>
      <c r="C397" s="9"/>
      <c r="L397" s="9"/>
      <c r="M397" s="9"/>
      <c r="O397" s="9"/>
      <c r="P397" s="8" t="e">
        <f t="shared" ca="1" si="6"/>
        <v>#NAME?</v>
      </c>
      <c r="Q397" s="8" t="str">
        <f t="shared" si="7"/>
        <v/>
      </c>
    </row>
    <row r="398" spans="2:17" x14ac:dyDescent="0.25">
      <c r="B398" s="9"/>
      <c r="C398" s="9"/>
      <c r="D398" s="9"/>
      <c r="E398" s="9"/>
      <c r="F398" s="9"/>
      <c r="G398" s="7"/>
      <c r="H398" s="9"/>
      <c r="I398" s="9"/>
      <c r="J398" s="9"/>
      <c r="K398" s="9"/>
      <c r="L398" s="9"/>
      <c r="M398" s="9"/>
      <c r="O398" s="9"/>
      <c r="P398" s="8" t="e">
        <f t="shared" ca="1" si="6"/>
        <v>#NAME?</v>
      </c>
      <c r="Q398" s="8" t="str">
        <f t="shared" si="7"/>
        <v/>
      </c>
    </row>
    <row r="399" spans="2:17" x14ac:dyDescent="0.25">
      <c r="B399" s="9"/>
      <c r="L399" s="9"/>
      <c r="M399" s="9"/>
      <c r="O399" s="9"/>
      <c r="P399" s="8" t="e">
        <f t="shared" ca="1" si="6"/>
        <v>#NAME?</v>
      </c>
      <c r="Q399" s="8" t="str">
        <f t="shared" si="7"/>
        <v/>
      </c>
    </row>
    <row r="400" spans="2:17" x14ac:dyDescent="0.25">
      <c r="B400" s="9"/>
      <c r="L400" s="9"/>
      <c r="M400" s="9"/>
      <c r="O400" s="9"/>
      <c r="P400" s="8" t="e">
        <f t="shared" ca="1" si="6"/>
        <v>#NAME?</v>
      </c>
      <c r="Q400" s="8" t="str">
        <f t="shared" si="7"/>
        <v/>
      </c>
    </row>
    <row r="401" spans="2:17" x14ac:dyDescent="0.25">
      <c r="B401" s="9"/>
      <c r="C401" s="9"/>
      <c r="L401" s="9"/>
      <c r="M401" s="9"/>
      <c r="O401" s="9"/>
      <c r="P401" s="8" t="e">
        <f t="shared" ca="1" si="6"/>
        <v>#NAME?</v>
      </c>
      <c r="Q401" s="8" t="str">
        <f t="shared" si="7"/>
        <v/>
      </c>
    </row>
    <row r="402" spans="2:17" x14ac:dyDescent="0.25">
      <c r="B402" s="9"/>
      <c r="C402" s="9"/>
      <c r="H402" s="9"/>
      <c r="I402" s="9"/>
      <c r="J402" s="9"/>
      <c r="K402" s="9"/>
      <c r="L402" s="9"/>
      <c r="M402" s="9"/>
      <c r="O402" s="9"/>
      <c r="P402" s="8" t="e">
        <f t="shared" ca="1" si="6"/>
        <v>#NAME?</v>
      </c>
      <c r="Q402" s="8" t="str">
        <f t="shared" si="7"/>
        <v/>
      </c>
    </row>
    <row r="403" spans="2:17" x14ac:dyDescent="0.25">
      <c r="B403" s="9"/>
      <c r="C403" s="9"/>
      <c r="H403" s="9"/>
      <c r="I403" s="9"/>
      <c r="J403" s="9"/>
      <c r="K403" s="9"/>
      <c r="L403" s="9"/>
      <c r="M403" s="9"/>
      <c r="O403" s="9"/>
      <c r="P403" s="8" t="e">
        <f t="shared" ca="1" si="6"/>
        <v>#NAME?</v>
      </c>
      <c r="Q403" s="8" t="str">
        <f t="shared" si="7"/>
        <v/>
      </c>
    </row>
    <row r="404" spans="2:17" x14ac:dyDescent="0.25">
      <c r="B404" s="9"/>
      <c r="C404" s="9"/>
      <c r="H404" s="9"/>
      <c r="I404" s="9"/>
      <c r="J404" s="9"/>
      <c r="K404" s="9"/>
      <c r="L404" s="9"/>
      <c r="M404" s="9"/>
      <c r="O404" s="9"/>
      <c r="P404" s="8" t="e">
        <f t="shared" ca="1" si="6"/>
        <v>#NAME?</v>
      </c>
      <c r="Q404" s="8" t="str">
        <f t="shared" si="7"/>
        <v/>
      </c>
    </row>
    <row r="405" spans="2:17" x14ac:dyDescent="0.25">
      <c r="B405" s="9"/>
      <c r="C405" s="9"/>
      <c r="D405" s="9"/>
      <c r="E405" s="9"/>
      <c r="F405" s="9"/>
      <c r="G405" s="7"/>
      <c r="H405" s="9"/>
      <c r="I405" s="9"/>
      <c r="J405" s="9"/>
      <c r="K405" s="9"/>
      <c r="L405" s="9"/>
      <c r="M405" s="9"/>
      <c r="O405" s="9"/>
      <c r="P405" s="8" t="e">
        <f t="shared" ca="1" si="6"/>
        <v>#NAME?</v>
      </c>
      <c r="Q405" s="8" t="str">
        <f t="shared" si="7"/>
        <v/>
      </c>
    </row>
    <row r="406" spans="2:17" x14ac:dyDescent="0.25">
      <c r="B406" s="9"/>
      <c r="L406" s="9"/>
      <c r="M406" s="9"/>
      <c r="O406" s="9"/>
      <c r="P406" s="8" t="e">
        <f t="shared" ca="1" si="6"/>
        <v>#NAME?</v>
      </c>
      <c r="Q406" s="8" t="str">
        <f t="shared" si="7"/>
        <v/>
      </c>
    </row>
    <row r="407" spans="2:17" x14ac:dyDescent="0.25">
      <c r="B407" s="9"/>
      <c r="L407" s="9"/>
      <c r="M407" s="9"/>
      <c r="O407" s="9"/>
      <c r="P407" s="8" t="e">
        <f t="shared" ca="1" si="6"/>
        <v>#NAME?</v>
      </c>
      <c r="Q407" s="8" t="str">
        <f t="shared" si="7"/>
        <v/>
      </c>
    </row>
    <row r="408" spans="2:17" x14ac:dyDescent="0.25">
      <c r="B408" s="9"/>
      <c r="C408" s="9"/>
      <c r="L408" s="9"/>
      <c r="M408" s="9"/>
      <c r="O408" s="9"/>
      <c r="P408" s="8" t="e">
        <f t="shared" ca="1" si="6"/>
        <v>#NAME?</v>
      </c>
      <c r="Q408" s="8" t="str">
        <f t="shared" si="7"/>
        <v/>
      </c>
    </row>
    <row r="409" spans="2:17" x14ac:dyDescent="0.25">
      <c r="B409" s="9"/>
      <c r="C409" s="9"/>
      <c r="L409" s="9"/>
      <c r="M409" s="9"/>
      <c r="O409" s="9"/>
      <c r="P409" s="8" t="e">
        <f t="shared" ca="1" si="6"/>
        <v>#NAME?</v>
      </c>
      <c r="Q409" s="8" t="str">
        <f t="shared" si="7"/>
        <v/>
      </c>
    </row>
    <row r="410" spans="2:17" x14ac:dyDescent="0.25">
      <c r="B410" s="9"/>
      <c r="C410" s="9"/>
      <c r="L410" s="9"/>
      <c r="M410" s="9"/>
      <c r="O410" s="9"/>
      <c r="P410" s="8" t="e">
        <f t="shared" ca="1" si="6"/>
        <v>#NAME?</v>
      </c>
      <c r="Q410" s="8" t="str">
        <f t="shared" si="7"/>
        <v/>
      </c>
    </row>
    <row r="411" spans="2:17" x14ac:dyDescent="0.25">
      <c r="B411" s="9"/>
      <c r="C411" s="9"/>
      <c r="L411" s="9"/>
      <c r="M411" s="9"/>
      <c r="O411" s="9"/>
      <c r="P411" s="8" t="e">
        <f t="shared" ca="1" si="6"/>
        <v>#NAME?</v>
      </c>
      <c r="Q411" s="8" t="str">
        <f t="shared" si="7"/>
        <v/>
      </c>
    </row>
    <row r="412" spans="2:17" x14ac:dyDescent="0.25">
      <c r="B412" s="9"/>
      <c r="C412" s="9"/>
      <c r="L412" s="9"/>
      <c r="M412" s="9"/>
      <c r="O412" s="9"/>
      <c r="P412" s="8" t="e">
        <f t="shared" ca="1" si="6"/>
        <v>#NAME?</v>
      </c>
      <c r="Q412" s="8" t="str">
        <f t="shared" si="7"/>
        <v/>
      </c>
    </row>
    <row r="413" spans="2:17" x14ac:dyDescent="0.25">
      <c r="B413" s="9"/>
      <c r="C413" s="9"/>
      <c r="L413" s="9"/>
      <c r="M413" s="9"/>
      <c r="O413" s="9"/>
      <c r="P413" s="8" t="e">
        <f t="shared" ca="1" si="6"/>
        <v>#NAME?</v>
      </c>
      <c r="Q413" s="8" t="str">
        <f t="shared" si="7"/>
        <v/>
      </c>
    </row>
    <row r="414" spans="2:17" x14ac:dyDescent="0.25">
      <c r="B414" s="9"/>
      <c r="C414" s="9"/>
      <c r="L414" s="9"/>
      <c r="M414" s="9"/>
      <c r="O414" s="9"/>
      <c r="P414" s="8" t="e">
        <f t="shared" ca="1" si="6"/>
        <v>#NAME?</v>
      </c>
      <c r="Q414" s="8" t="str">
        <f t="shared" si="7"/>
        <v/>
      </c>
    </row>
    <row r="415" spans="2:17" x14ac:dyDescent="0.25">
      <c r="B415" s="9"/>
      <c r="C415" s="9"/>
      <c r="L415" s="9"/>
      <c r="M415" s="9"/>
      <c r="O415" s="9"/>
      <c r="P415" s="8" t="e">
        <f t="shared" ca="1" si="6"/>
        <v>#NAME?</v>
      </c>
      <c r="Q415" s="8" t="str">
        <f t="shared" si="7"/>
        <v/>
      </c>
    </row>
    <row r="416" spans="2:17" x14ac:dyDescent="0.25">
      <c r="B416" s="9"/>
      <c r="C416" s="9"/>
      <c r="L416" s="9"/>
      <c r="M416" s="9"/>
      <c r="O416" s="9"/>
      <c r="P416" s="8" t="e">
        <f t="shared" ca="1" si="6"/>
        <v>#NAME?</v>
      </c>
      <c r="Q416" s="8" t="str">
        <f t="shared" si="7"/>
        <v/>
      </c>
    </row>
    <row r="417" spans="2:17" x14ac:dyDescent="0.25">
      <c r="B417" s="9"/>
      <c r="C417" s="9"/>
      <c r="L417" s="9"/>
      <c r="M417" s="9"/>
      <c r="O417" s="9"/>
      <c r="P417" s="8" t="e">
        <f t="shared" ca="1" si="6"/>
        <v>#NAME?</v>
      </c>
      <c r="Q417" s="8" t="str">
        <f t="shared" si="7"/>
        <v/>
      </c>
    </row>
    <row r="418" spans="2:17" x14ac:dyDescent="0.25">
      <c r="B418" s="9"/>
      <c r="C418" s="9"/>
      <c r="L418" s="9"/>
      <c r="M418" s="9"/>
      <c r="O418" s="9"/>
      <c r="P418" s="8" t="e">
        <f t="shared" ca="1" si="6"/>
        <v>#NAME?</v>
      </c>
      <c r="Q418" s="8" t="str">
        <f t="shared" si="7"/>
        <v/>
      </c>
    </row>
    <row r="419" spans="2:17" x14ac:dyDescent="0.25">
      <c r="B419" s="9"/>
      <c r="C419" s="9"/>
      <c r="H419" s="9"/>
      <c r="L419" s="9"/>
      <c r="M419" s="9"/>
      <c r="O419" s="9"/>
      <c r="P419" s="8" t="e">
        <f t="shared" ca="1" si="6"/>
        <v>#NAME?</v>
      </c>
      <c r="Q419" s="8" t="str">
        <f t="shared" si="7"/>
        <v/>
      </c>
    </row>
    <row r="420" spans="2:17" x14ac:dyDescent="0.25">
      <c r="B420" s="9"/>
      <c r="C420" s="9"/>
      <c r="L420" s="9"/>
      <c r="M420" s="9"/>
      <c r="O420" s="9"/>
      <c r="P420" s="8" t="e">
        <f t="shared" ca="1" si="6"/>
        <v>#NAME?</v>
      </c>
      <c r="Q420" s="8" t="str">
        <f t="shared" si="7"/>
        <v/>
      </c>
    </row>
    <row r="421" spans="2:17" x14ac:dyDescent="0.25">
      <c r="B421" s="9"/>
      <c r="C421" s="9"/>
      <c r="L421" s="9"/>
      <c r="M421" s="9"/>
      <c r="O421" s="9"/>
      <c r="P421" s="8" t="e">
        <f t="shared" ca="1" si="6"/>
        <v>#NAME?</v>
      </c>
      <c r="Q421" s="8" t="str">
        <f t="shared" si="7"/>
        <v/>
      </c>
    </row>
    <row r="422" spans="2:17" x14ac:dyDescent="0.25">
      <c r="B422" s="9"/>
      <c r="C422" s="9"/>
      <c r="L422" s="9"/>
      <c r="M422" s="9"/>
      <c r="O422" s="9"/>
      <c r="P422" s="8" t="e">
        <f t="shared" ca="1" si="6"/>
        <v>#NAME?</v>
      </c>
      <c r="Q422" s="8" t="str">
        <f t="shared" si="7"/>
        <v/>
      </c>
    </row>
    <row r="423" spans="2:17" x14ac:dyDescent="0.25">
      <c r="B423" s="9"/>
      <c r="C423" s="9"/>
      <c r="L423" s="9"/>
      <c r="M423" s="9"/>
      <c r="O423" s="9"/>
      <c r="P423" s="8" t="e">
        <f t="shared" ca="1" si="6"/>
        <v>#NAME?</v>
      </c>
      <c r="Q423" s="8" t="str">
        <f t="shared" si="7"/>
        <v/>
      </c>
    </row>
    <row r="424" spans="2:17" x14ac:dyDescent="0.25">
      <c r="B424" s="9"/>
      <c r="L424" s="9"/>
      <c r="M424" s="9"/>
      <c r="O424" s="9"/>
      <c r="P424" s="8" t="e">
        <f t="shared" ca="1" si="6"/>
        <v>#NAME?</v>
      </c>
      <c r="Q424" s="8" t="str">
        <f t="shared" si="7"/>
        <v/>
      </c>
    </row>
    <row r="425" spans="2:17" x14ac:dyDescent="0.25">
      <c r="B425" s="9"/>
      <c r="C425" s="9"/>
      <c r="L425" s="9"/>
      <c r="M425" s="9"/>
      <c r="O425" s="9"/>
      <c r="P425" s="8" t="e">
        <f t="shared" ca="1" si="6"/>
        <v>#NAME?</v>
      </c>
      <c r="Q425" s="8" t="str">
        <f t="shared" si="7"/>
        <v/>
      </c>
    </row>
    <row r="426" spans="2:17" x14ac:dyDescent="0.25">
      <c r="B426" s="9"/>
      <c r="C426" s="9"/>
      <c r="L426" s="9"/>
      <c r="M426" s="9"/>
      <c r="O426" s="9"/>
      <c r="P426" s="8" t="e">
        <f t="shared" ca="1" si="6"/>
        <v>#NAME?</v>
      </c>
      <c r="Q426" s="8" t="str">
        <f t="shared" si="7"/>
        <v/>
      </c>
    </row>
    <row r="427" spans="2:17" x14ac:dyDescent="0.25">
      <c r="B427" s="9"/>
      <c r="C427" s="9"/>
      <c r="L427" s="9"/>
      <c r="M427" s="9"/>
      <c r="O427" s="9"/>
      <c r="P427" s="8" t="e">
        <f t="shared" ca="1" si="6"/>
        <v>#NAME?</v>
      </c>
      <c r="Q427" s="8" t="str">
        <f t="shared" si="7"/>
        <v/>
      </c>
    </row>
    <row r="428" spans="2:17" x14ac:dyDescent="0.25">
      <c r="B428" s="9"/>
      <c r="C428" s="9"/>
      <c r="L428" s="9"/>
      <c r="M428" s="9"/>
      <c r="O428" s="9"/>
      <c r="P428" s="8" t="e">
        <f t="shared" ca="1" si="6"/>
        <v>#NAME?</v>
      </c>
      <c r="Q428" s="8" t="str">
        <f t="shared" si="7"/>
        <v/>
      </c>
    </row>
    <row r="429" spans="2:17" x14ac:dyDescent="0.25">
      <c r="B429" s="9"/>
      <c r="C429" s="9"/>
      <c r="L429" s="9"/>
      <c r="M429" s="9"/>
      <c r="O429" s="9"/>
      <c r="P429" s="8" t="e">
        <f t="shared" ca="1" si="6"/>
        <v>#NAME?</v>
      </c>
      <c r="Q429" s="8" t="str">
        <f t="shared" si="7"/>
        <v/>
      </c>
    </row>
    <row r="430" spans="2:17" x14ac:dyDescent="0.25">
      <c r="B430" s="9"/>
      <c r="C430" s="9"/>
      <c r="L430" s="9"/>
      <c r="M430" s="9"/>
      <c r="O430" s="9"/>
      <c r="P430" s="8" t="e">
        <f t="shared" ref="P430:P493" ca="1" si="8">dispColorIndex(B430)</f>
        <v>#NAME?</v>
      </c>
      <c r="Q430" s="8" t="str">
        <f t="shared" ref="Q430:Q493" si="9">IF(B430="Implemented", CONCATENATE("&lt;row&gt;&lt;cell&gt;",N430,"&lt;/cell&gt;&lt;cell&gt;",L430,"&lt;/cell&gt;&lt;cell&gt;",M430,"&lt;/cell&gt;&lt;/row&gt;"),"")</f>
        <v/>
      </c>
    </row>
    <row r="431" spans="2:17" x14ac:dyDescent="0.25">
      <c r="B431" s="9"/>
      <c r="C431" s="9"/>
      <c r="E431" s="9"/>
      <c r="F431" s="9"/>
      <c r="G431" s="7"/>
      <c r="H431" s="9"/>
      <c r="I431" s="9"/>
      <c r="J431" s="9"/>
      <c r="K431" s="9"/>
      <c r="L431" s="9"/>
      <c r="M431" s="9"/>
      <c r="O431" s="9"/>
      <c r="P431" s="8" t="e">
        <f t="shared" ca="1" si="8"/>
        <v>#NAME?</v>
      </c>
      <c r="Q431" s="8" t="str">
        <f t="shared" si="9"/>
        <v/>
      </c>
    </row>
    <row r="432" spans="2:17" x14ac:dyDescent="0.25">
      <c r="B432" s="9"/>
      <c r="C432" s="9"/>
      <c r="L432" s="9"/>
      <c r="M432" s="9"/>
      <c r="O432" s="9"/>
      <c r="P432" s="8" t="e">
        <f t="shared" ca="1" si="8"/>
        <v>#NAME?</v>
      </c>
      <c r="Q432" s="8" t="str">
        <f t="shared" si="9"/>
        <v/>
      </c>
    </row>
    <row r="433" spans="2:17" x14ac:dyDescent="0.25">
      <c r="B433" s="9"/>
      <c r="C433" s="9"/>
      <c r="L433" s="9"/>
      <c r="M433" s="9"/>
      <c r="O433" s="9"/>
      <c r="P433" s="8" t="e">
        <f t="shared" ca="1" si="8"/>
        <v>#NAME?</v>
      </c>
      <c r="Q433" s="8" t="str">
        <f t="shared" si="9"/>
        <v/>
      </c>
    </row>
    <row r="434" spans="2:17" x14ac:dyDescent="0.25">
      <c r="B434" s="9"/>
      <c r="C434" s="9"/>
      <c r="L434" s="9"/>
      <c r="M434" s="9"/>
      <c r="O434" s="9"/>
      <c r="P434" s="8" t="e">
        <f t="shared" ca="1" si="8"/>
        <v>#NAME?</v>
      </c>
      <c r="Q434" s="8" t="str">
        <f t="shared" si="9"/>
        <v/>
      </c>
    </row>
    <row r="435" spans="2:17" x14ac:dyDescent="0.25">
      <c r="B435" s="9"/>
      <c r="C435" s="9"/>
      <c r="L435" s="9"/>
      <c r="M435" s="9"/>
      <c r="O435" s="9"/>
      <c r="P435" s="8" t="e">
        <f t="shared" ca="1" si="8"/>
        <v>#NAME?</v>
      </c>
      <c r="Q435" s="8" t="str">
        <f t="shared" si="9"/>
        <v/>
      </c>
    </row>
    <row r="436" spans="2:17" x14ac:dyDescent="0.25">
      <c r="B436" s="9"/>
      <c r="C436" s="9"/>
      <c r="L436" s="9"/>
      <c r="M436" s="9"/>
      <c r="O436" s="9"/>
      <c r="P436" s="8" t="e">
        <f t="shared" ca="1" si="8"/>
        <v>#NAME?</v>
      </c>
      <c r="Q436" s="8" t="str">
        <f t="shared" si="9"/>
        <v/>
      </c>
    </row>
    <row r="437" spans="2:17" x14ac:dyDescent="0.25">
      <c r="B437" s="9"/>
      <c r="C437" s="9"/>
      <c r="D437" s="9"/>
      <c r="E437" s="9"/>
      <c r="F437" s="9"/>
      <c r="G437" s="7"/>
      <c r="H437" s="9"/>
      <c r="I437" s="9"/>
      <c r="J437" s="9"/>
      <c r="K437" s="9"/>
      <c r="L437" s="9"/>
      <c r="M437" s="9"/>
      <c r="O437" s="9"/>
      <c r="P437" s="8" t="e">
        <f t="shared" ca="1" si="8"/>
        <v>#NAME?</v>
      </c>
      <c r="Q437" s="8" t="str">
        <f t="shared" si="9"/>
        <v/>
      </c>
    </row>
    <row r="438" spans="2:17" x14ac:dyDescent="0.25">
      <c r="B438" s="9"/>
      <c r="E438" s="9"/>
      <c r="F438" s="9"/>
      <c r="G438" s="7"/>
      <c r="H438" s="9"/>
      <c r="I438" s="9"/>
      <c r="J438" s="9"/>
      <c r="K438" s="9"/>
      <c r="L438" s="9"/>
      <c r="M438" s="9"/>
      <c r="O438" s="9"/>
      <c r="P438" s="8" t="e">
        <f t="shared" ca="1" si="8"/>
        <v>#NAME?</v>
      </c>
      <c r="Q438" s="8" t="str">
        <f t="shared" si="9"/>
        <v/>
      </c>
    </row>
    <row r="439" spans="2:17" x14ac:dyDescent="0.25">
      <c r="B439" s="9"/>
      <c r="C439" s="9"/>
      <c r="L439" s="9"/>
      <c r="M439" s="9"/>
      <c r="O439" s="9"/>
      <c r="P439" s="8" t="e">
        <f t="shared" ca="1" si="8"/>
        <v>#NAME?</v>
      </c>
      <c r="Q439" s="8" t="str">
        <f t="shared" si="9"/>
        <v/>
      </c>
    </row>
    <row r="440" spans="2:17" x14ac:dyDescent="0.25">
      <c r="B440" s="9"/>
      <c r="C440" s="9"/>
      <c r="L440" s="9"/>
      <c r="M440" s="9"/>
      <c r="O440" s="9"/>
      <c r="P440" s="8" t="e">
        <f t="shared" ca="1" si="8"/>
        <v>#NAME?</v>
      </c>
      <c r="Q440" s="8" t="str">
        <f t="shared" si="9"/>
        <v/>
      </c>
    </row>
    <row r="441" spans="2:17" x14ac:dyDescent="0.25">
      <c r="B441" s="9"/>
      <c r="C441" s="9"/>
      <c r="L441" s="9"/>
      <c r="M441" s="9"/>
      <c r="O441" s="9"/>
      <c r="P441" s="8" t="e">
        <f t="shared" ca="1" si="8"/>
        <v>#NAME?</v>
      </c>
      <c r="Q441" s="8" t="str">
        <f t="shared" si="9"/>
        <v/>
      </c>
    </row>
    <row r="442" spans="2:17" x14ac:dyDescent="0.25">
      <c r="B442" s="9"/>
      <c r="C442" s="9"/>
      <c r="L442" s="9"/>
      <c r="M442" s="9"/>
      <c r="O442" s="9"/>
      <c r="P442" s="8" t="e">
        <f t="shared" ca="1" si="8"/>
        <v>#NAME?</v>
      </c>
      <c r="Q442" s="8" t="str">
        <f t="shared" si="9"/>
        <v/>
      </c>
    </row>
    <row r="443" spans="2:17" x14ac:dyDescent="0.25">
      <c r="B443" s="9"/>
      <c r="C443" s="9"/>
      <c r="D443" s="9"/>
      <c r="E443" s="9"/>
      <c r="F443" s="9"/>
      <c r="G443" s="7"/>
      <c r="H443" s="9"/>
      <c r="I443" s="9"/>
      <c r="J443" s="9"/>
      <c r="K443" s="9"/>
      <c r="L443" s="9"/>
      <c r="M443" s="9"/>
      <c r="O443" s="9"/>
      <c r="P443" s="8" t="e">
        <f t="shared" ca="1" si="8"/>
        <v>#NAME?</v>
      </c>
      <c r="Q443" s="8" t="str">
        <f t="shared" si="9"/>
        <v/>
      </c>
    </row>
    <row r="444" spans="2:17" x14ac:dyDescent="0.25">
      <c r="B444" s="9"/>
      <c r="C444" s="9"/>
      <c r="L444" s="9"/>
      <c r="M444" s="9"/>
      <c r="O444" s="9"/>
      <c r="P444" s="8" t="e">
        <f t="shared" ca="1" si="8"/>
        <v>#NAME?</v>
      </c>
      <c r="Q444" s="8" t="str">
        <f t="shared" si="9"/>
        <v/>
      </c>
    </row>
    <row r="445" spans="2:17" x14ac:dyDescent="0.25">
      <c r="B445" s="9"/>
      <c r="C445" s="9"/>
      <c r="L445" s="9"/>
      <c r="M445" s="9"/>
      <c r="O445" s="9"/>
      <c r="P445" s="8" t="e">
        <f t="shared" ca="1" si="8"/>
        <v>#NAME?</v>
      </c>
      <c r="Q445" s="8" t="str">
        <f t="shared" si="9"/>
        <v/>
      </c>
    </row>
    <row r="446" spans="2:17" x14ac:dyDescent="0.25">
      <c r="B446" s="9"/>
      <c r="C446" s="9"/>
      <c r="L446" s="9"/>
      <c r="M446" s="9"/>
      <c r="O446" s="9"/>
      <c r="P446" s="8" t="e">
        <f t="shared" ca="1" si="8"/>
        <v>#NAME?</v>
      </c>
      <c r="Q446" s="8" t="str">
        <f t="shared" si="9"/>
        <v/>
      </c>
    </row>
    <row r="447" spans="2:17" x14ac:dyDescent="0.25">
      <c r="B447" s="9"/>
      <c r="C447" s="9"/>
      <c r="L447" s="9"/>
      <c r="M447" s="9"/>
      <c r="O447" s="9"/>
      <c r="P447" s="8" t="e">
        <f t="shared" ca="1" si="8"/>
        <v>#NAME?</v>
      </c>
      <c r="Q447" s="8" t="str">
        <f t="shared" si="9"/>
        <v/>
      </c>
    </row>
    <row r="448" spans="2:17" x14ac:dyDescent="0.25">
      <c r="B448" s="9"/>
      <c r="C448" s="9"/>
      <c r="L448" s="9"/>
      <c r="M448" s="9"/>
      <c r="O448" s="9"/>
      <c r="P448" s="8" t="e">
        <f t="shared" ca="1" si="8"/>
        <v>#NAME?</v>
      </c>
      <c r="Q448" s="8" t="str">
        <f t="shared" si="9"/>
        <v/>
      </c>
    </row>
    <row r="449" spans="2:17" x14ac:dyDescent="0.25">
      <c r="B449" s="9"/>
      <c r="C449" s="9"/>
      <c r="L449" s="9"/>
      <c r="M449" s="9"/>
      <c r="O449" s="9"/>
      <c r="P449" s="8" t="e">
        <f t="shared" ca="1" si="8"/>
        <v>#NAME?</v>
      </c>
      <c r="Q449" s="8" t="str">
        <f t="shared" si="9"/>
        <v/>
      </c>
    </row>
    <row r="450" spans="2:17" x14ac:dyDescent="0.25">
      <c r="B450" s="9"/>
      <c r="C450" s="9"/>
      <c r="L450" s="9"/>
      <c r="M450" s="9"/>
      <c r="O450" s="9"/>
      <c r="P450" s="8" t="e">
        <f t="shared" ca="1" si="8"/>
        <v>#NAME?</v>
      </c>
      <c r="Q450" s="8" t="str">
        <f t="shared" si="9"/>
        <v/>
      </c>
    </row>
    <row r="451" spans="2:17" x14ac:dyDescent="0.25">
      <c r="B451" s="9"/>
      <c r="C451" s="9"/>
      <c r="L451" s="9"/>
      <c r="M451" s="9"/>
      <c r="O451" s="9"/>
      <c r="P451" s="8" t="e">
        <f t="shared" ca="1" si="8"/>
        <v>#NAME?</v>
      </c>
      <c r="Q451" s="8" t="str">
        <f t="shared" si="9"/>
        <v/>
      </c>
    </row>
    <row r="452" spans="2:17" x14ac:dyDescent="0.25">
      <c r="B452" s="9"/>
      <c r="C452" s="9"/>
      <c r="D452" s="9"/>
      <c r="E452" s="9"/>
      <c r="F452" s="9"/>
      <c r="G452" s="7"/>
      <c r="H452" s="9"/>
      <c r="I452" s="9"/>
      <c r="J452" s="9"/>
      <c r="K452" s="9"/>
      <c r="L452" s="9"/>
      <c r="M452" s="9"/>
      <c r="O452" s="9"/>
      <c r="P452" s="8" t="e">
        <f t="shared" ca="1" si="8"/>
        <v>#NAME?</v>
      </c>
      <c r="Q452" s="8" t="str">
        <f t="shared" si="9"/>
        <v/>
      </c>
    </row>
    <row r="453" spans="2:17" x14ac:dyDescent="0.25">
      <c r="B453" s="9"/>
      <c r="C453" s="9"/>
      <c r="L453" s="9"/>
      <c r="M453" s="9"/>
      <c r="O453" s="9"/>
      <c r="P453" s="8" t="e">
        <f t="shared" ca="1" si="8"/>
        <v>#NAME?</v>
      </c>
      <c r="Q453" s="8" t="str">
        <f t="shared" si="9"/>
        <v/>
      </c>
    </row>
    <row r="454" spans="2:17" x14ac:dyDescent="0.25">
      <c r="B454" s="9"/>
      <c r="C454" s="9"/>
      <c r="L454" s="9"/>
      <c r="M454" s="9"/>
      <c r="O454" s="9"/>
      <c r="P454" s="8" t="e">
        <f t="shared" ca="1" si="8"/>
        <v>#NAME?</v>
      </c>
      <c r="Q454" s="8" t="str">
        <f t="shared" si="9"/>
        <v/>
      </c>
    </row>
    <row r="455" spans="2:17" x14ac:dyDescent="0.25">
      <c r="B455" s="9"/>
      <c r="C455" s="9"/>
      <c r="L455" s="9"/>
      <c r="M455" s="9"/>
      <c r="O455" s="9"/>
      <c r="P455" s="8" t="e">
        <f t="shared" ca="1" si="8"/>
        <v>#NAME?</v>
      </c>
      <c r="Q455" s="8" t="str">
        <f t="shared" si="9"/>
        <v/>
      </c>
    </row>
    <row r="456" spans="2:17" x14ac:dyDescent="0.25">
      <c r="B456" s="9"/>
      <c r="C456" s="9"/>
      <c r="L456" s="9"/>
      <c r="M456" s="9"/>
      <c r="O456" s="9"/>
      <c r="P456" s="8" t="e">
        <f t="shared" ca="1" si="8"/>
        <v>#NAME?</v>
      </c>
      <c r="Q456" s="8" t="str">
        <f t="shared" si="9"/>
        <v/>
      </c>
    </row>
    <row r="457" spans="2:17" x14ac:dyDescent="0.25">
      <c r="B457" s="9"/>
      <c r="C457" s="9"/>
      <c r="H457" s="9"/>
      <c r="I457" s="9"/>
      <c r="J457" s="9"/>
      <c r="K457" s="9"/>
      <c r="L457" s="9"/>
      <c r="M457" s="9"/>
      <c r="O457" s="9"/>
      <c r="P457" s="8" t="e">
        <f t="shared" ca="1" si="8"/>
        <v>#NAME?</v>
      </c>
      <c r="Q457" s="8" t="str">
        <f t="shared" si="9"/>
        <v/>
      </c>
    </row>
    <row r="458" spans="2:17" x14ac:dyDescent="0.25">
      <c r="B458" s="9"/>
      <c r="C458" s="9"/>
      <c r="H458" s="9"/>
      <c r="I458" s="9"/>
      <c r="J458" s="9"/>
      <c r="K458" s="9"/>
      <c r="L458" s="9"/>
      <c r="M458" s="9"/>
      <c r="O458" s="9"/>
      <c r="P458" s="8" t="e">
        <f t="shared" ca="1" si="8"/>
        <v>#NAME?</v>
      </c>
      <c r="Q458" s="8" t="str">
        <f t="shared" si="9"/>
        <v/>
      </c>
    </row>
    <row r="459" spans="2:17" x14ac:dyDescent="0.25">
      <c r="B459" s="9"/>
      <c r="C459" s="9"/>
      <c r="H459" s="9"/>
      <c r="I459" s="9"/>
      <c r="J459" s="9"/>
      <c r="K459" s="9"/>
      <c r="L459" s="9"/>
      <c r="M459" s="9"/>
      <c r="O459" s="9"/>
      <c r="P459" s="8" t="e">
        <f t="shared" ca="1" si="8"/>
        <v>#NAME?</v>
      </c>
      <c r="Q459" s="8" t="str">
        <f t="shared" si="9"/>
        <v/>
      </c>
    </row>
    <row r="460" spans="2:17" x14ac:dyDescent="0.25">
      <c r="B460" s="9"/>
      <c r="C460" s="9"/>
      <c r="H460" s="9"/>
      <c r="I460" s="9"/>
      <c r="J460" s="9"/>
      <c r="K460" s="9"/>
      <c r="L460" s="9"/>
      <c r="M460" s="9"/>
      <c r="O460" s="9"/>
      <c r="P460" s="8" t="e">
        <f t="shared" ca="1" si="8"/>
        <v>#NAME?</v>
      </c>
      <c r="Q460" s="8" t="str">
        <f t="shared" si="9"/>
        <v/>
      </c>
    </row>
    <row r="461" spans="2:17" x14ac:dyDescent="0.25">
      <c r="B461" s="9"/>
      <c r="C461" s="9"/>
      <c r="D461" s="9"/>
      <c r="E461" s="9"/>
      <c r="F461" s="9"/>
      <c r="G461" s="7"/>
      <c r="H461" s="9"/>
      <c r="I461" s="9"/>
      <c r="J461" s="9"/>
      <c r="K461" s="9"/>
      <c r="L461" s="9"/>
      <c r="M461" s="9"/>
      <c r="O461" s="9"/>
      <c r="P461" s="8" t="e">
        <f t="shared" ca="1" si="8"/>
        <v>#NAME?</v>
      </c>
      <c r="Q461" s="8" t="str">
        <f t="shared" si="9"/>
        <v/>
      </c>
    </row>
    <row r="462" spans="2:17" x14ac:dyDescent="0.25">
      <c r="B462" s="9"/>
      <c r="C462" s="9"/>
      <c r="L462" s="9"/>
      <c r="M462" s="9"/>
      <c r="O462" s="9"/>
      <c r="P462" s="8" t="e">
        <f t="shared" ca="1" si="8"/>
        <v>#NAME?</v>
      </c>
      <c r="Q462" s="8" t="str">
        <f t="shared" si="9"/>
        <v/>
      </c>
    </row>
    <row r="463" spans="2:17" x14ac:dyDescent="0.25">
      <c r="B463" s="9"/>
      <c r="C463" s="9"/>
      <c r="L463" s="9"/>
      <c r="M463" s="9"/>
      <c r="O463" s="9"/>
      <c r="P463" s="8" t="e">
        <f t="shared" ca="1" si="8"/>
        <v>#NAME?</v>
      </c>
      <c r="Q463" s="8" t="str">
        <f t="shared" si="9"/>
        <v/>
      </c>
    </row>
    <row r="464" spans="2:17" x14ac:dyDescent="0.25">
      <c r="B464" s="9"/>
      <c r="C464" s="9"/>
      <c r="L464" s="9"/>
      <c r="M464" s="9"/>
      <c r="O464" s="9"/>
      <c r="P464" s="8" t="e">
        <f t="shared" ca="1" si="8"/>
        <v>#NAME?</v>
      </c>
      <c r="Q464" s="8" t="str">
        <f t="shared" si="9"/>
        <v/>
      </c>
    </row>
    <row r="465" spans="2:17" x14ac:dyDescent="0.25">
      <c r="B465" s="9"/>
      <c r="C465" s="9"/>
      <c r="L465" s="9"/>
      <c r="M465" s="9"/>
      <c r="O465" s="9"/>
      <c r="P465" s="8" t="e">
        <f t="shared" ca="1" si="8"/>
        <v>#NAME?</v>
      </c>
      <c r="Q465" s="8" t="str">
        <f t="shared" si="9"/>
        <v/>
      </c>
    </row>
    <row r="466" spans="2:17" x14ac:dyDescent="0.25">
      <c r="B466" s="9"/>
      <c r="C466" s="9"/>
      <c r="L466" s="9"/>
      <c r="M466" s="9"/>
      <c r="O466" s="9"/>
      <c r="P466" s="8" t="e">
        <f t="shared" ca="1" si="8"/>
        <v>#NAME?</v>
      </c>
      <c r="Q466" s="8" t="str">
        <f t="shared" si="9"/>
        <v/>
      </c>
    </row>
    <row r="467" spans="2:17" x14ac:dyDescent="0.25">
      <c r="B467" s="9"/>
      <c r="C467" s="9"/>
      <c r="H467" s="9"/>
      <c r="I467" s="9"/>
      <c r="J467" s="9"/>
      <c r="K467" s="9"/>
      <c r="L467" s="9"/>
      <c r="M467" s="9"/>
      <c r="O467" s="9"/>
      <c r="P467" s="8" t="e">
        <f t="shared" ca="1" si="8"/>
        <v>#NAME?</v>
      </c>
      <c r="Q467" s="8" t="str">
        <f t="shared" si="9"/>
        <v/>
      </c>
    </row>
    <row r="468" spans="2:17" x14ac:dyDescent="0.25">
      <c r="B468" s="9"/>
      <c r="C468" s="9"/>
      <c r="H468" s="9"/>
      <c r="I468" s="9"/>
      <c r="J468" s="9"/>
      <c r="K468" s="9"/>
      <c r="L468" s="9"/>
      <c r="M468" s="9"/>
      <c r="O468" s="9"/>
      <c r="P468" s="8" t="e">
        <f t="shared" ca="1" si="8"/>
        <v>#NAME?</v>
      </c>
      <c r="Q468" s="8" t="str">
        <f t="shared" si="9"/>
        <v/>
      </c>
    </row>
    <row r="469" spans="2:17" x14ac:dyDescent="0.25">
      <c r="B469" s="9"/>
      <c r="C469" s="9"/>
      <c r="H469" s="9"/>
      <c r="I469" s="9"/>
      <c r="J469" s="9"/>
      <c r="K469" s="9"/>
      <c r="L469" s="9"/>
      <c r="M469" s="9"/>
      <c r="O469" s="9"/>
      <c r="P469" s="8" t="e">
        <f t="shared" ca="1" si="8"/>
        <v>#NAME?</v>
      </c>
      <c r="Q469" s="8" t="str">
        <f t="shared" si="9"/>
        <v/>
      </c>
    </row>
    <row r="470" spans="2:17" x14ac:dyDescent="0.25">
      <c r="B470" s="9"/>
      <c r="C470" s="9"/>
      <c r="H470" s="9"/>
      <c r="I470" s="9"/>
      <c r="J470" s="9"/>
      <c r="K470" s="9"/>
      <c r="L470" s="9"/>
      <c r="M470" s="9"/>
      <c r="O470" s="9"/>
      <c r="P470" s="8" t="e">
        <f t="shared" ca="1" si="8"/>
        <v>#NAME?</v>
      </c>
      <c r="Q470" s="8" t="str">
        <f t="shared" si="9"/>
        <v/>
      </c>
    </row>
    <row r="471" spans="2:17" x14ac:dyDescent="0.25">
      <c r="B471" s="9"/>
      <c r="C471" s="9"/>
      <c r="L471" s="9"/>
      <c r="M471" s="9"/>
      <c r="O471" s="9"/>
      <c r="P471" s="8" t="e">
        <f t="shared" ca="1" si="8"/>
        <v>#NAME?</v>
      </c>
      <c r="Q471" s="8" t="str">
        <f t="shared" si="9"/>
        <v/>
      </c>
    </row>
    <row r="472" spans="2:17" x14ac:dyDescent="0.25">
      <c r="B472" s="9"/>
      <c r="C472" s="9"/>
      <c r="L472" s="9"/>
      <c r="M472" s="9"/>
      <c r="O472" s="9"/>
      <c r="P472" s="8" t="e">
        <f t="shared" ca="1" si="8"/>
        <v>#NAME?</v>
      </c>
      <c r="Q472" s="8" t="str">
        <f t="shared" si="9"/>
        <v/>
      </c>
    </row>
    <row r="473" spans="2:17" x14ac:dyDescent="0.25">
      <c r="B473" s="9"/>
      <c r="C473" s="9"/>
      <c r="L473" s="9"/>
      <c r="M473" s="9"/>
      <c r="O473" s="9"/>
      <c r="P473" s="8" t="e">
        <f t="shared" ca="1" si="8"/>
        <v>#NAME?</v>
      </c>
      <c r="Q473" s="8" t="str">
        <f t="shared" si="9"/>
        <v/>
      </c>
    </row>
    <row r="474" spans="2:17" x14ac:dyDescent="0.25">
      <c r="B474" s="9"/>
      <c r="C474" s="9"/>
      <c r="L474" s="9"/>
      <c r="M474" s="9"/>
      <c r="O474" s="9"/>
      <c r="P474" s="8" t="e">
        <f t="shared" ca="1" si="8"/>
        <v>#NAME?</v>
      </c>
      <c r="Q474" s="8" t="str">
        <f t="shared" si="9"/>
        <v/>
      </c>
    </row>
    <row r="475" spans="2:17" x14ac:dyDescent="0.25">
      <c r="B475" s="9"/>
      <c r="C475" s="9"/>
      <c r="L475" s="9"/>
      <c r="M475" s="9"/>
      <c r="O475" s="9"/>
      <c r="P475" s="8" t="e">
        <f t="shared" ca="1" si="8"/>
        <v>#NAME?</v>
      </c>
      <c r="Q475" s="8" t="str">
        <f t="shared" si="9"/>
        <v/>
      </c>
    </row>
    <row r="476" spans="2:17" x14ac:dyDescent="0.25">
      <c r="B476" s="9"/>
      <c r="C476" s="9"/>
      <c r="L476" s="9"/>
      <c r="M476" s="9"/>
      <c r="O476" s="9"/>
      <c r="P476" s="8" t="e">
        <f t="shared" ca="1" si="8"/>
        <v>#NAME?</v>
      </c>
      <c r="Q476" s="8" t="str">
        <f t="shared" si="9"/>
        <v/>
      </c>
    </row>
    <row r="477" spans="2:17" x14ac:dyDescent="0.25">
      <c r="B477" s="9"/>
      <c r="C477" s="9"/>
      <c r="L477" s="9"/>
      <c r="M477" s="9"/>
      <c r="O477" s="9"/>
      <c r="P477" s="8" t="e">
        <f t="shared" ca="1" si="8"/>
        <v>#NAME?</v>
      </c>
      <c r="Q477" s="8" t="str">
        <f t="shared" si="9"/>
        <v/>
      </c>
    </row>
    <row r="478" spans="2:17" x14ac:dyDescent="0.25">
      <c r="B478" s="9"/>
      <c r="C478" s="9"/>
      <c r="H478" s="9"/>
      <c r="I478" s="9"/>
      <c r="J478" s="9"/>
      <c r="K478" s="9"/>
      <c r="L478" s="9"/>
      <c r="M478" s="9"/>
      <c r="O478" s="9"/>
      <c r="P478" s="8" t="e">
        <f t="shared" ca="1" si="8"/>
        <v>#NAME?</v>
      </c>
      <c r="Q478" s="8" t="str">
        <f t="shared" si="9"/>
        <v/>
      </c>
    </row>
    <row r="479" spans="2:17" x14ac:dyDescent="0.25">
      <c r="B479" s="9"/>
      <c r="C479" s="9"/>
      <c r="H479" s="9"/>
      <c r="I479" s="9"/>
      <c r="J479" s="9"/>
      <c r="K479" s="9"/>
      <c r="L479" s="9"/>
      <c r="M479" s="9"/>
      <c r="O479" s="9"/>
      <c r="P479" s="8" t="e">
        <f t="shared" ca="1" si="8"/>
        <v>#NAME?</v>
      </c>
      <c r="Q479" s="8" t="str">
        <f t="shared" si="9"/>
        <v/>
      </c>
    </row>
    <row r="480" spans="2:17" x14ac:dyDescent="0.25">
      <c r="B480" s="9"/>
      <c r="C480" s="9"/>
      <c r="H480" s="9"/>
      <c r="I480" s="9"/>
      <c r="J480" s="9"/>
      <c r="K480" s="9"/>
      <c r="L480" s="9"/>
      <c r="M480" s="9"/>
      <c r="O480" s="9"/>
      <c r="P480" s="8" t="e">
        <f t="shared" ca="1" si="8"/>
        <v>#NAME?</v>
      </c>
      <c r="Q480" s="8" t="str">
        <f t="shared" si="9"/>
        <v/>
      </c>
    </row>
    <row r="481" spans="2:17" x14ac:dyDescent="0.25">
      <c r="B481" s="9"/>
      <c r="C481" s="9"/>
      <c r="H481" s="9"/>
      <c r="I481" s="9"/>
      <c r="J481" s="9"/>
      <c r="K481" s="9"/>
      <c r="L481" s="9"/>
      <c r="M481" s="9"/>
      <c r="O481" s="9"/>
      <c r="P481" s="8" t="e">
        <f t="shared" ca="1" si="8"/>
        <v>#NAME?</v>
      </c>
      <c r="Q481" s="8" t="str">
        <f t="shared" si="9"/>
        <v/>
      </c>
    </row>
    <row r="482" spans="2:17" x14ac:dyDescent="0.25">
      <c r="B482" s="9"/>
      <c r="C482" s="9"/>
      <c r="L482" s="9"/>
      <c r="M482" s="9"/>
      <c r="O482" s="9"/>
      <c r="P482" s="8" t="e">
        <f t="shared" ca="1" si="8"/>
        <v>#NAME?</v>
      </c>
      <c r="Q482" s="8" t="str">
        <f t="shared" si="9"/>
        <v/>
      </c>
    </row>
    <row r="483" spans="2:17" x14ac:dyDescent="0.25">
      <c r="B483" s="9"/>
      <c r="C483" s="9"/>
      <c r="H483" s="9"/>
      <c r="I483" s="9"/>
      <c r="J483" s="9"/>
      <c r="K483" s="9"/>
      <c r="L483" s="9"/>
      <c r="M483" s="9"/>
      <c r="O483" s="9"/>
      <c r="P483" s="8" t="e">
        <f t="shared" ca="1" si="8"/>
        <v>#NAME?</v>
      </c>
      <c r="Q483" s="8" t="str">
        <f t="shared" si="9"/>
        <v/>
      </c>
    </row>
    <row r="484" spans="2:17" x14ac:dyDescent="0.25">
      <c r="B484" s="9"/>
      <c r="C484" s="9"/>
      <c r="H484" s="9"/>
      <c r="I484" s="9"/>
      <c r="J484" s="9"/>
      <c r="K484" s="9"/>
      <c r="L484" s="9"/>
      <c r="M484" s="9"/>
      <c r="O484" s="9"/>
      <c r="P484" s="8" t="e">
        <f t="shared" ca="1" si="8"/>
        <v>#NAME?</v>
      </c>
      <c r="Q484" s="8" t="str">
        <f t="shared" si="9"/>
        <v/>
      </c>
    </row>
    <row r="485" spans="2:17" x14ac:dyDescent="0.25">
      <c r="B485" s="9"/>
      <c r="C485" s="9"/>
      <c r="H485" s="9"/>
      <c r="I485" s="9"/>
      <c r="J485" s="9"/>
      <c r="K485" s="9"/>
      <c r="L485" s="9"/>
      <c r="M485" s="9"/>
      <c r="O485" s="9"/>
      <c r="P485" s="8" t="e">
        <f t="shared" ca="1" si="8"/>
        <v>#NAME?</v>
      </c>
      <c r="Q485" s="8" t="str">
        <f t="shared" si="9"/>
        <v/>
      </c>
    </row>
    <row r="486" spans="2:17" x14ac:dyDescent="0.25">
      <c r="B486" s="9"/>
      <c r="C486" s="9"/>
      <c r="H486" s="9"/>
      <c r="I486" s="9"/>
      <c r="J486" s="9"/>
      <c r="K486" s="9"/>
      <c r="L486" s="9"/>
      <c r="M486" s="9"/>
      <c r="O486" s="9"/>
      <c r="P486" s="8" t="e">
        <f t="shared" ca="1" si="8"/>
        <v>#NAME?</v>
      </c>
      <c r="Q486" s="8" t="str">
        <f t="shared" si="9"/>
        <v/>
      </c>
    </row>
    <row r="487" spans="2:17" x14ac:dyDescent="0.25">
      <c r="B487" s="9"/>
      <c r="C487" s="9"/>
      <c r="L487" s="9"/>
      <c r="M487" s="9"/>
      <c r="O487" s="9"/>
      <c r="P487" s="8" t="e">
        <f t="shared" ca="1" si="8"/>
        <v>#NAME?</v>
      </c>
      <c r="Q487" s="8" t="str">
        <f t="shared" si="9"/>
        <v/>
      </c>
    </row>
    <row r="488" spans="2:17" x14ac:dyDescent="0.25">
      <c r="B488" s="9"/>
      <c r="L488" s="9"/>
      <c r="M488" s="10"/>
      <c r="O488" s="9"/>
      <c r="P488" s="8" t="e">
        <f t="shared" ca="1" si="8"/>
        <v>#NAME?</v>
      </c>
      <c r="Q488" s="8" t="str">
        <f t="shared" si="9"/>
        <v/>
      </c>
    </row>
    <row r="489" spans="2:17" x14ac:dyDescent="0.25">
      <c r="B489" s="9"/>
      <c r="C489" s="9"/>
      <c r="L489" s="9"/>
      <c r="M489" s="9"/>
      <c r="O489" s="9"/>
      <c r="P489" s="8" t="e">
        <f t="shared" ca="1" si="8"/>
        <v>#NAME?</v>
      </c>
      <c r="Q489" s="8" t="str">
        <f t="shared" si="9"/>
        <v/>
      </c>
    </row>
    <row r="490" spans="2:17" x14ac:dyDescent="0.25">
      <c r="B490" s="9"/>
      <c r="C490" s="9"/>
      <c r="L490" s="9"/>
      <c r="M490" s="9"/>
      <c r="O490" s="9"/>
      <c r="P490" s="8" t="e">
        <f t="shared" ca="1" si="8"/>
        <v>#NAME?</v>
      </c>
      <c r="Q490" s="8" t="str">
        <f t="shared" si="9"/>
        <v/>
      </c>
    </row>
    <row r="491" spans="2:17" x14ac:dyDescent="0.25">
      <c r="B491" s="9"/>
      <c r="C491" s="9"/>
      <c r="L491" s="9"/>
      <c r="M491" s="9"/>
      <c r="O491" s="9"/>
      <c r="P491" s="8" t="e">
        <f t="shared" ca="1" si="8"/>
        <v>#NAME?</v>
      </c>
      <c r="Q491" s="8" t="str">
        <f t="shared" si="9"/>
        <v/>
      </c>
    </row>
    <row r="492" spans="2:17" x14ac:dyDescent="0.25">
      <c r="B492" s="9"/>
      <c r="L492" s="9"/>
      <c r="M492" s="9"/>
      <c r="O492" s="9"/>
      <c r="P492" s="8" t="e">
        <f t="shared" ca="1" si="8"/>
        <v>#NAME?</v>
      </c>
      <c r="Q492" s="8" t="str">
        <f t="shared" si="9"/>
        <v/>
      </c>
    </row>
    <row r="493" spans="2:17" x14ac:dyDescent="0.25">
      <c r="B493" s="9"/>
      <c r="C493" s="9"/>
      <c r="L493" s="9"/>
      <c r="M493" s="9"/>
      <c r="O493" s="9"/>
      <c r="P493" s="8" t="e">
        <f t="shared" ca="1" si="8"/>
        <v>#NAME?</v>
      </c>
      <c r="Q493" s="8" t="str">
        <f t="shared" si="9"/>
        <v/>
      </c>
    </row>
    <row r="494" spans="2:17" x14ac:dyDescent="0.25">
      <c r="B494" s="9"/>
      <c r="C494" s="9"/>
      <c r="L494" s="9"/>
      <c r="M494" s="9"/>
      <c r="O494" s="9"/>
      <c r="P494" s="8" t="e">
        <f t="shared" ref="P494:P557" ca="1" si="10">dispColorIndex(B494)</f>
        <v>#NAME?</v>
      </c>
      <c r="Q494" s="8" t="str">
        <f t="shared" ref="Q494:Q557" si="11">IF(B494="Implemented", CONCATENATE("&lt;row&gt;&lt;cell&gt;",N494,"&lt;/cell&gt;&lt;cell&gt;",L494,"&lt;/cell&gt;&lt;cell&gt;",M494,"&lt;/cell&gt;&lt;/row&gt;"),"")</f>
        <v/>
      </c>
    </row>
    <row r="495" spans="2:17" x14ac:dyDescent="0.25">
      <c r="B495" s="9"/>
      <c r="C495" s="9"/>
      <c r="L495" s="9"/>
      <c r="M495" s="9"/>
      <c r="O495" s="9"/>
      <c r="P495" s="8" t="e">
        <f t="shared" ca="1" si="10"/>
        <v>#NAME?</v>
      </c>
      <c r="Q495" s="8" t="str">
        <f t="shared" si="11"/>
        <v/>
      </c>
    </row>
    <row r="496" spans="2:17" x14ac:dyDescent="0.25">
      <c r="B496" s="9"/>
      <c r="C496" s="9"/>
      <c r="L496" s="9"/>
      <c r="M496" s="9"/>
      <c r="O496" s="9"/>
      <c r="P496" s="8" t="e">
        <f t="shared" ca="1" si="10"/>
        <v>#NAME?</v>
      </c>
      <c r="Q496" s="8" t="str">
        <f t="shared" si="11"/>
        <v/>
      </c>
    </row>
    <row r="497" spans="2:17" x14ac:dyDescent="0.25">
      <c r="B497" s="9"/>
      <c r="C497" s="9"/>
      <c r="L497" s="9"/>
      <c r="M497" s="9"/>
      <c r="O497" s="9"/>
      <c r="P497" s="8" t="e">
        <f t="shared" ca="1" si="10"/>
        <v>#NAME?</v>
      </c>
      <c r="Q497" s="8" t="str">
        <f t="shared" si="11"/>
        <v/>
      </c>
    </row>
    <row r="498" spans="2:17" x14ac:dyDescent="0.25">
      <c r="B498" s="9"/>
      <c r="C498" s="9"/>
      <c r="L498" s="9"/>
      <c r="M498" s="9"/>
      <c r="O498" s="9"/>
      <c r="P498" s="8" t="e">
        <f t="shared" ca="1" si="10"/>
        <v>#NAME?</v>
      </c>
      <c r="Q498" s="8" t="str">
        <f t="shared" si="11"/>
        <v/>
      </c>
    </row>
    <row r="499" spans="2:17" x14ac:dyDescent="0.25">
      <c r="B499" s="9"/>
      <c r="L499" s="9"/>
      <c r="M499" s="1"/>
      <c r="O499" s="1"/>
      <c r="P499" s="8" t="e">
        <f t="shared" ca="1" si="10"/>
        <v>#NAME?</v>
      </c>
      <c r="Q499" s="8" t="str">
        <f t="shared" si="11"/>
        <v/>
      </c>
    </row>
    <row r="500" spans="2:17" x14ac:dyDescent="0.25">
      <c r="B500" s="9"/>
      <c r="C500" s="9"/>
      <c r="L500" s="9"/>
      <c r="M500" s="9"/>
      <c r="O500" s="9"/>
      <c r="P500" s="8" t="e">
        <f t="shared" ca="1" si="10"/>
        <v>#NAME?</v>
      </c>
      <c r="Q500" s="8" t="str">
        <f t="shared" si="11"/>
        <v/>
      </c>
    </row>
    <row r="501" spans="2:17" x14ac:dyDescent="0.25">
      <c r="B501" s="9"/>
      <c r="C501" s="9"/>
      <c r="L501" s="9"/>
      <c r="M501" s="9"/>
      <c r="O501" s="9"/>
      <c r="P501" s="8" t="e">
        <f t="shared" ca="1" si="10"/>
        <v>#NAME?</v>
      </c>
      <c r="Q501" s="8" t="str">
        <f t="shared" si="11"/>
        <v/>
      </c>
    </row>
    <row r="502" spans="2:17" x14ac:dyDescent="0.25">
      <c r="B502" s="9"/>
      <c r="C502" s="9"/>
      <c r="L502" s="9"/>
      <c r="M502" s="9"/>
      <c r="O502" s="9"/>
      <c r="P502" s="8" t="e">
        <f t="shared" ca="1" si="10"/>
        <v>#NAME?</v>
      </c>
      <c r="Q502" s="8" t="str">
        <f t="shared" si="11"/>
        <v/>
      </c>
    </row>
    <row r="503" spans="2:17" x14ac:dyDescent="0.25">
      <c r="B503" s="9"/>
      <c r="C503" s="9"/>
      <c r="L503" s="9"/>
      <c r="M503" s="9"/>
      <c r="O503" s="9"/>
      <c r="P503" s="8" t="e">
        <f t="shared" ca="1" si="10"/>
        <v>#NAME?</v>
      </c>
      <c r="Q503" s="8" t="str">
        <f t="shared" si="11"/>
        <v/>
      </c>
    </row>
    <row r="504" spans="2:17" x14ac:dyDescent="0.25">
      <c r="B504" s="9"/>
      <c r="C504" s="9"/>
      <c r="L504" s="9"/>
      <c r="M504" s="9"/>
      <c r="O504" s="9"/>
      <c r="P504" s="8" t="e">
        <f t="shared" ca="1" si="10"/>
        <v>#NAME?</v>
      </c>
      <c r="Q504" s="8" t="str">
        <f t="shared" si="11"/>
        <v/>
      </c>
    </row>
    <row r="505" spans="2:17" x14ac:dyDescent="0.25">
      <c r="B505" s="9"/>
      <c r="C505" s="9"/>
      <c r="L505" s="9"/>
      <c r="M505" s="9"/>
      <c r="O505" s="9"/>
      <c r="P505" s="8" t="e">
        <f t="shared" ca="1" si="10"/>
        <v>#NAME?</v>
      </c>
      <c r="Q505" s="8" t="str">
        <f t="shared" si="11"/>
        <v/>
      </c>
    </row>
    <row r="506" spans="2:17" x14ac:dyDescent="0.25">
      <c r="B506" s="9"/>
      <c r="C506" s="9"/>
      <c r="L506" s="9"/>
      <c r="M506" s="9"/>
      <c r="O506" s="9"/>
      <c r="P506" s="8" t="e">
        <f t="shared" ca="1" si="10"/>
        <v>#NAME?</v>
      </c>
      <c r="Q506" s="8" t="str">
        <f t="shared" si="11"/>
        <v/>
      </c>
    </row>
    <row r="507" spans="2:17" x14ac:dyDescent="0.25">
      <c r="B507" s="9"/>
      <c r="C507" s="9"/>
      <c r="L507" s="9"/>
      <c r="M507" s="9"/>
      <c r="O507" s="9"/>
      <c r="P507" s="8" t="e">
        <f t="shared" ca="1" si="10"/>
        <v>#NAME?</v>
      </c>
      <c r="Q507" s="8" t="str">
        <f t="shared" si="11"/>
        <v/>
      </c>
    </row>
    <row r="508" spans="2:17" x14ac:dyDescent="0.25">
      <c r="B508" s="9"/>
      <c r="C508" s="9"/>
      <c r="L508" s="9"/>
      <c r="M508" s="9"/>
      <c r="O508" s="9"/>
      <c r="P508" s="8" t="e">
        <f t="shared" ca="1" si="10"/>
        <v>#NAME?</v>
      </c>
      <c r="Q508" s="8" t="str">
        <f t="shared" si="11"/>
        <v/>
      </c>
    </row>
    <row r="509" spans="2:17" x14ac:dyDescent="0.25">
      <c r="B509" s="9"/>
      <c r="C509" s="9"/>
      <c r="L509" s="9"/>
      <c r="M509" s="9"/>
      <c r="O509" s="9"/>
      <c r="P509" s="8" t="e">
        <f t="shared" ca="1" si="10"/>
        <v>#NAME?</v>
      </c>
      <c r="Q509" s="8" t="str">
        <f t="shared" si="11"/>
        <v/>
      </c>
    </row>
    <row r="510" spans="2:17" x14ac:dyDescent="0.25">
      <c r="B510" s="9"/>
      <c r="C510" s="9"/>
      <c r="L510" s="9"/>
      <c r="M510" s="9"/>
      <c r="O510" s="9"/>
      <c r="P510" s="8" t="e">
        <f t="shared" ca="1" si="10"/>
        <v>#NAME?</v>
      </c>
      <c r="Q510" s="8" t="str">
        <f t="shared" si="11"/>
        <v/>
      </c>
    </row>
    <row r="511" spans="2:17" x14ac:dyDescent="0.25">
      <c r="B511" s="9"/>
      <c r="C511" s="9"/>
      <c r="L511" s="9"/>
      <c r="M511" s="9"/>
      <c r="O511" s="9"/>
      <c r="P511" s="8" t="e">
        <f t="shared" ca="1" si="10"/>
        <v>#NAME?</v>
      </c>
      <c r="Q511" s="8" t="str">
        <f t="shared" si="11"/>
        <v/>
      </c>
    </row>
    <row r="512" spans="2:17" x14ac:dyDescent="0.25">
      <c r="B512" s="9"/>
      <c r="C512" s="9"/>
      <c r="L512" s="9"/>
      <c r="M512" s="9"/>
      <c r="O512" s="9"/>
      <c r="P512" s="8" t="e">
        <f t="shared" ca="1" si="10"/>
        <v>#NAME?</v>
      </c>
      <c r="Q512" s="8" t="str">
        <f t="shared" si="11"/>
        <v/>
      </c>
    </row>
    <row r="513" spans="2:17" x14ac:dyDescent="0.25">
      <c r="B513" s="9"/>
      <c r="C513" s="9"/>
      <c r="L513" s="9"/>
      <c r="M513" s="9"/>
      <c r="O513" s="9"/>
      <c r="P513" s="8" t="e">
        <f t="shared" ca="1" si="10"/>
        <v>#NAME?</v>
      </c>
      <c r="Q513" s="8" t="str">
        <f t="shared" si="11"/>
        <v/>
      </c>
    </row>
    <row r="514" spans="2:17" x14ac:dyDescent="0.25">
      <c r="B514" s="9"/>
      <c r="C514" s="9"/>
      <c r="L514" s="9"/>
      <c r="M514" s="9"/>
      <c r="O514" s="9"/>
      <c r="P514" s="8" t="e">
        <f t="shared" ca="1" si="10"/>
        <v>#NAME?</v>
      </c>
      <c r="Q514" s="8" t="str">
        <f t="shared" si="11"/>
        <v/>
      </c>
    </row>
    <row r="515" spans="2:17" x14ac:dyDescent="0.25">
      <c r="B515" s="9"/>
      <c r="C515" s="9"/>
      <c r="L515" s="9"/>
      <c r="M515" s="9"/>
      <c r="O515" s="9"/>
      <c r="P515" s="8" t="e">
        <f t="shared" ca="1" si="10"/>
        <v>#NAME?</v>
      </c>
      <c r="Q515" s="8" t="str">
        <f t="shared" si="11"/>
        <v/>
      </c>
    </row>
    <row r="516" spans="2:17" x14ac:dyDescent="0.25">
      <c r="B516" s="9"/>
      <c r="C516" s="9"/>
      <c r="L516" s="9"/>
      <c r="M516" s="9"/>
      <c r="O516" s="9"/>
      <c r="P516" s="8" t="e">
        <f t="shared" ca="1" si="10"/>
        <v>#NAME?</v>
      </c>
      <c r="Q516" s="8" t="str">
        <f t="shared" si="11"/>
        <v/>
      </c>
    </row>
    <row r="517" spans="2:17" x14ac:dyDescent="0.25">
      <c r="B517" s="9"/>
      <c r="C517" s="9"/>
      <c r="L517" s="9"/>
      <c r="M517" s="9"/>
      <c r="O517" s="9"/>
      <c r="P517" s="8" t="e">
        <f t="shared" ca="1" si="10"/>
        <v>#NAME?</v>
      </c>
      <c r="Q517" s="8" t="str">
        <f t="shared" si="11"/>
        <v/>
      </c>
    </row>
    <row r="518" spans="2:17" x14ac:dyDescent="0.25">
      <c r="B518" s="9"/>
      <c r="C518" s="9"/>
      <c r="L518" s="9"/>
      <c r="M518" s="9"/>
      <c r="O518" s="9"/>
      <c r="P518" s="8" t="e">
        <f t="shared" ca="1" si="10"/>
        <v>#NAME?</v>
      </c>
      <c r="Q518" s="8" t="str">
        <f t="shared" si="11"/>
        <v/>
      </c>
    </row>
    <row r="519" spans="2:17" x14ac:dyDescent="0.25">
      <c r="B519" s="9"/>
      <c r="C519" s="9"/>
      <c r="L519" s="9"/>
      <c r="M519" s="9"/>
      <c r="O519" s="9"/>
      <c r="P519" s="8" t="e">
        <f t="shared" ca="1" si="10"/>
        <v>#NAME?</v>
      </c>
      <c r="Q519" s="8" t="str">
        <f t="shared" si="11"/>
        <v/>
      </c>
    </row>
    <row r="520" spans="2:17" x14ac:dyDescent="0.25">
      <c r="B520" s="9"/>
      <c r="C520" s="9"/>
      <c r="L520" s="9"/>
      <c r="M520" s="9"/>
      <c r="O520" s="9"/>
      <c r="P520" s="8" t="e">
        <f t="shared" ca="1" si="10"/>
        <v>#NAME?</v>
      </c>
      <c r="Q520" s="8" t="str">
        <f t="shared" si="11"/>
        <v/>
      </c>
    </row>
    <row r="521" spans="2:17" x14ac:dyDescent="0.25">
      <c r="B521" s="9"/>
      <c r="C521" s="9"/>
      <c r="L521" s="9"/>
      <c r="M521" s="9"/>
      <c r="O521" s="9"/>
      <c r="P521" s="8" t="e">
        <f t="shared" ca="1" si="10"/>
        <v>#NAME?</v>
      </c>
      <c r="Q521" s="8" t="str">
        <f t="shared" si="11"/>
        <v/>
      </c>
    </row>
    <row r="522" spans="2:17" x14ac:dyDescent="0.25">
      <c r="B522" s="9"/>
      <c r="C522" s="9"/>
      <c r="L522" s="9"/>
      <c r="M522" s="9"/>
      <c r="O522" s="9"/>
      <c r="P522" s="8" t="e">
        <f t="shared" ca="1" si="10"/>
        <v>#NAME?</v>
      </c>
      <c r="Q522" s="8" t="str">
        <f t="shared" si="11"/>
        <v/>
      </c>
    </row>
    <row r="523" spans="2:17" x14ac:dyDescent="0.25">
      <c r="B523" s="9"/>
      <c r="C523" s="9"/>
      <c r="L523" s="9"/>
      <c r="M523" s="9"/>
      <c r="O523" s="9"/>
      <c r="P523" s="8" t="e">
        <f t="shared" ca="1" si="10"/>
        <v>#NAME?</v>
      </c>
      <c r="Q523" s="8" t="str">
        <f t="shared" si="11"/>
        <v/>
      </c>
    </row>
    <row r="524" spans="2:17" x14ac:dyDescent="0.25">
      <c r="B524" s="9"/>
      <c r="C524" s="9"/>
      <c r="L524" s="9"/>
      <c r="M524" s="9"/>
      <c r="O524" s="9"/>
      <c r="P524" s="8" t="e">
        <f t="shared" ca="1" si="10"/>
        <v>#NAME?</v>
      </c>
      <c r="Q524" s="8" t="str">
        <f t="shared" si="11"/>
        <v/>
      </c>
    </row>
    <row r="525" spans="2:17" x14ac:dyDescent="0.25">
      <c r="B525" s="9"/>
      <c r="C525" s="9"/>
      <c r="L525" s="9"/>
      <c r="M525" s="9"/>
      <c r="O525" s="9"/>
      <c r="P525" s="8" t="e">
        <f t="shared" ca="1" si="10"/>
        <v>#NAME?</v>
      </c>
      <c r="Q525" s="8" t="str">
        <f t="shared" si="11"/>
        <v/>
      </c>
    </row>
    <row r="526" spans="2:17" x14ac:dyDescent="0.25">
      <c r="B526" s="9"/>
      <c r="C526" s="9"/>
      <c r="L526" s="9"/>
      <c r="M526" s="9"/>
      <c r="O526" s="9"/>
      <c r="P526" s="8" t="e">
        <f t="shared" ca="1" si="10"/>
        <v>#NAME?</v>
      </c>
      <c r="Q526" s="8" t="str">
        <f t="shared" si="11"/>
        <v/>
      </c>
    </row>
    <row r="527" spans="2:17" x14ac:dyDescent="0.25">
      <c r="B527" s="9"/>
      <c r="C527" s="9"/>
      <c r="L527" s="9"/>
      <c r="M527" s="9"/>
      <c r="O527" s="9"/>
      <c r="P527" s="8" t="e">
        <f t="shared" ca="1" si="10"/>
        <v>#NAME?</v>
      </c>
      <c r="Q527" s="8" t="str">
        <f t="shared" si="11"/>
        <v/>
      </c>
    </row>
    <row r="528" spans="2:17" x14ac:dyDescent="0.25">
      <c r="B528" s="9"/>
      <c r="C528" s="9"/>
      <c r="L528" s="9"/>
      <c r="M528" s="9"/>
      <c r="O528" s="9"/>
      <c r="P528" s="8" t="e">
        <f t="shared" ca="1" si="10"/>
        <v>#NAME?</v>
      </c>
      <c r="Q528" s="8" t="str">
        <f t="shared" si="11"/>
        <v/>
      </c>
    </row>
    <row r="529" spans="2:17" x14ac:dyDescent="0.25">
      <c r="B529" s="9"/>
      <c r="C529" s="9"/>
      <c r="L529" s="9"/>
      <c r="M529" s="9"/>
      <c r="O529" s="9"/>
      <c r="P529" s="8" t="e">
        <f t="shared" ca="1" si="10"/>
        <v>#NAME?</v>
      </c>
      <c r="Q529" s="8" t="str">
        <f t="shared" si="11"/>
        <v/>
      </c>
    </row>
    <row r="530" spans="2:17" x14ac:dyDescent="0.25">
      <c r="B530" s="9"/>
      <c r="C530" s="9"/>
      <c r="L530" s="9"/>
      <c r="M530" s="9"/>
      <c r="O530" s="9"/>
      <c r="P530" s="8" t="e">
        <f t="shared" ca="1" si="10"/>
        <v>#NAME?</v>
      </c>
      <c r="Q530" s="8" t="str">
        <f t="shared" si="11"/>
        <v/>
      </c>
    </row>
    <row r="531" spans="2:17" x14ac:dyDescent="0.25">
      <c r="B531" s="9"/>
      <c r="C531" s="9"/>
      <c r="L531" s="9"/>
      <c r="M531" s="9"/>
      <c r="O531" s="9"/>
      <c r="P531" s="8" t="e">
        <f t="shared" ca="1" si="10"/>
        <v>#NAME?</v>
      </c>
      <c r="Q531" s="8" t="str">
        <f t="shared" si="11"/>
        <v/>
      </c>
    </row>
    <row r="532" spans="2:17" x14ac:dyDescent="0.25">
      <c r="B532" s="9"/>
      <c r="C532" s="9"/>
      <c r="L532" s="9"/>
      <c r="M532" s="9"/>
      <c r="O532" s="9"/>
      <c r="P532" s="8" t="e">
        <f t="shared" ca="1" si="10"/>
        <v>#NAME?</v>
      </c>
      <c r="Q532" s="8" t="str">
        <f t="shared" si="11"/>
        <v/>
      </c>
    </row>
    <row r="533" spans="2:17" x14ac:dyDescent="0.25">
      <c r="B533" s="9"/>
      <c r="C533" s="9"/>
      <c r="L533" s="9"/>
      <c r="M533" s="9"/>
      <c r="O533" s="9"/>
      <c r="P533" s="8" t="e">
        <f t="shared" ca="1" si="10"/>
        <v>#NAME?</v>
      </c>
      <c r="Q533" s="8" t="str">
        <f t="shared" si="11"/>
        <v/>
      </c>
    </row>
    <row r="534" spans="2:17" x14ac:dyDescent="0.25">
      <c r="B534" s="9"/>
      <c r="C534" s="9"/>
      <c r="L534" s="9"/>
      <c r="M534" s="3"/>
      <c r="O534" s="9"/>
      <c r="P534" s="8" t="e">
        <f t="shared" ca="1" si="10"/>
        <v>#NAME?</v>
      </c>
      <c r="Q534" s="8" t="str">
        <f t="shared" si="11"/>
        <v/>
      </c>
    </row>
    <row r="535" spans="2:17" x14ac:dyDescent="0.25">
      <c r="B535" s="9"/>
      <c r="C535" s="9"/>
      <c r="L535" s="9"/>
      <c r="M535" s="3"/>
      <c r="O535" s="9"/>
      <c r="P535" s="8" t="e">
        <f t="shared" ca="1" si="10"/>
        <v>#NAME?</v>
      </c>
      <c r="Q535" s="8" t="str">
        <f t="shared" si="11"/>
        <v/>
      </c>
    </row>
    <row r="536" spans="2:17" x14ac:dyDescent="0.25">
      <c r="B536" s="9"/>
      <c r="C536" s="9"/>
      <c r="L536" s="9"/>
      <c r="M536" s="3"/>
      <c r="O536" s="9"/>
      <c r="P536" s="8" t="e">
        <f t="shared" ca="1" si="10"/>
        <v>#NAME?</v>
      </c>
      <c r="Q536" s="8" t="str">
        <f t="shared" si="11"/>
        <v/>
      </c>
    </row>
    <row r="537" spans="2:17" x14ac:dyDescent="0.25">
      <c r="B537" s="9"/>
      <c r="C537" s="9"/>
      <c r="L537" s="9"/>
      <c r="M537" s="9"/>
      <c r="O537" s="9"/>
      <c r="P537" s="8" t="e">
        <f t="shared" ca="1" si="10"/>
        <v>#NAME?</v>
      </c>
      <c r="Q537" s="8" t="str">
        <f t="shared" si="11"/>
        <v/>
      </c>
    </row>
    <row r="538" spans="2:17" x14ac:dyDescent="0.25">
      <c r="B538" s="9"/>
      <c r="C538" s="9"/>
      <c r="L538" s="9"/>
      <c r="M538" s="9"/>
      <c r="O538" s="9"/>
      <c r="P538" s="8" t="e">
        <f t="shared" ca="1" si="10"/>
        <v>#NAME?</v>
      </c>
      <c r="Q538" s="8" t="str">
        <f t="shared" si="11"/>
        <v/>
      </c>
    </row>
    <row r="539" spans="2:17" x14ac:dyDescent="0.25">
      <c r="B539" s="9"/>
      <c r="C539" s="9"/>
      <c r="L539" s="9"/>
      <c r="M539" s="9"/>
      <c r="O539" s="9"/>
      <c r="P539" s="8" t="e">
        <f t="shared" ca="1" si="10"/>
        <v>#NAME?</v>
      </c>
      <c r="Q539" s="8" t="str">
        <f t="shared" si="11"/>
        <v/>
      </c>
    </row>
    <row r="540" spans="2:17" x14ac:dyDescent="0.25">
      <c r="B540" s="9"/>
      <c r="C540" s="9"/>
      <c r="L540" s="9"/>
      <c r="M540" s="9"/>
      <c r="O540" s="9"/>
      <c r="P540" s="8" t="e">
        <f t="shared" ca="1" si="10"/>
        <v>#NAME?</v>
      </c>
      <c r="Q540" s="8" t="str">
        <f t="shared" si="11"/>
        <v/>
      </c>
    </row>
    <row r="541" spans="2:17" x14ac:dyDescent="0.25">
      <c r="B541" s="9"/>
      <c r="C541" s="9"/>
      <c r="L541" s="9"/>
      <c r="M541" s="9"/>
      <c r="O541" s="9"/>
      <c r="P541" s="8" t="e">
        <f t="shared" ca="1" si="10"/>
        <v>#NAME?</v>
      </c>
      <c r="Q541" s="8" t="str">
        <f t="shared" si="11"/>
        <v/>
      </c>
    </row>
    <row r="542" spans="2:17" x14ac:dyDescent="0.25">
      <c r="B542" s="9"/>
      <c r="C542" s="9"/>
      <c r="L542" s="9"/>
      <c r="M542" s="9"/>
      <c r="O542" s="9"/>
      <c r="P542" s="8" t="e">
        <f t="shared" ca="1" si="10"/>
        <v>#NAME?</v>
      </c>
      <c r="Q542" s="8" t="str">
        <f t="shared" si="11"/>
        <v/>
      </c>
    </row>
    <row r="543" spans="2:17" x14ac:dyDescent="0.25">
      <c r="B543" s="9"/>
      <c r="C543" s="9"/>
      <c r="L543" s="9"/>
      <c r="M543" s="9"/>
      <c r="O543" s="9"/>
      <c r="P543" s="8" t="e">
        <f t="shared" ca="1" si="10"/>
        <v>#NAME?</v>
      </c>
      <c r="Q543" s="8" t="str">
        <f t="shared" si="11"/>
        <v/>
      </c>
    </row>
    <row r="544" spans="2:17" x14ac:dyDescent="0.25">
      <c r="B544" s="9"/>
      <c r="C544" s="9"/>
      <c r="L544" s="9"/>
      <c r="M544" s="9"/>
      <c r="O544" s="9"/>
      <c r="P544" s="8" t="e">
        <f t="shared" ca="1" si="10"/>
        <v>#NAME?</v>
      </c>
      <c r="Q544" s="8" t="str">
        <f t="shared" si="11"/>
        <v/>
      </c>
    </row>
    <row r="545" spans="2:17" x14ac:dyDescent="0.25">
      <c r="B545" s="9"/>
      <c r="C545" s="9"/>
      <c r="L545" s="9"/>
      <c r="M545" s="10"/>
      <c r="O545" s="9"/>
      <c r="P545" s="8" t="e">
        <f t="shared" ca="1" si="10"/>
        <v>#NAME?</v>
      </c>
      <c r="Q545" s="8" t="str">
        <f t="shared" si="11"/>
        <v/>
      </c>
    </row>
    <row r="546" spans="2:17" x14ac:dyDescent="0.25">
      <c r="B546" s="9"/>
      <c r="C546" s="9"/>
      <c r="L546" s="9"/>
      <c r="M546" s="10"/>
      <c r="O546" s="9"/>
      <c r="P546" s="8" t="e">
        <f t="shared" ca="1" si="10"/>
        <v>#NAME?</v>
      </c>
      <c r="Q546" s="8" t="str">
        <f t="shared" si="11"/>
        <v/>
      </c>
    </row>
    <row r="547" spans="2:17" x14ac:dyDescent="0.25">
      <c r="B547" s="9"/>
      <c r="C547" s="9"/>
      <c r="L547" s="9"/>
      <c r="M547" s="10"/>
      <c r="O547" s="9"/>
      <c r="P547" s="8" t="e">
        <f t="shared" ca="1" si="10"/>
        <v>#NAME?</v>
      </c>
      <c r="Q547" s="8" t="str">
        <f t="shared" si="11"/>
        <v/>
      </c>
    </row>
    <row r="548" spans="2:17" x14ac:dyDescent="0.25">
      <c r="B548" s="9"/>
      <c r="C548" s="9"/>
      <c r="L548" s="9"/>
      <c r="M548" s="10"/>
      <c r="O548" s="9"/>
      <c r="P548" s="8" t="e">
        <f t="shared" ca="1" si="10"/>
        <v>#NAME?</v>
      </c>
      <c r="Q548" s="8" t="str">
        <f t="shared" si="11"/>
        <v/>
      </c>
    </row>
    <row r="549" spans="2:17" x14ac:dyDescent="0.25">
      <c r="B549" s="9"/>
      <c r="C549" s="9"/>
      <c r="L549" s="9"/>
      <c r="M549" s="9"/>
      <c r="O549" s="9"/>
      <c r="P549" s="8" t="e">
        <f t="shared" ca="1" si="10"/>
        <v>#NAME?</v>
      </c>
      <c r="Q549" s="8" t="str">
        <f t="shared" si="11"/>
        <v/>
      </c>
    </row>
    <row r="550" spans="2:17" x14ac:dyDescent="0.25">
      <c r="B550" s="9"/>
      <c r="C550" s="9"/>
      <c r="L550" s="9"/>
      <c r="M550" s="4"/>
      <c r="O550" s="9"/>
      <c r="P550" s="8" t="e">
        <f t="shared" ca="1" si="10"/>
        <v>#NAME?</v>
      </c>
      <c r="Q550" s="8" t="str">
        <f t="shared" si="11"/>
        <v/>
      </c>
    </row>
    <row r="551" spans="2:17" x14ac:dyDescent="0.25">
      <c r="B551" s="9"/>
      <c r="C551" s="9"/>
      <c r="L551" s="9"/>
      <c r="M551" s="4"/>
      <c r="O551" s="9"/>
      <c r="P551" s="8" t="e">
        <f t="shared" ca="1" si="10"/>
        <v>#NAME?</v>
      </c>
      <c r="Q551" s="8" t="str">
        <f t="shared" si="11"/>
        <v/>
      </c>
    </row>
    <row r="552" spans="2:17" x14ac:dyDescent="0.25">
      <c r="B552" s="9"/>
      <c r="C552" s="9"/>
      <c r="L552" s="9"/>
      <c r="M552" s="4"/>
      <c r="O552" s="9"/>
      <c r="P552" s="8" t="e">
        <f t="shared" ca="1" si="10"/>
        <v>#NAME?</v>
      </c>
      <c r="Q552" s="8" t="str">
        <f t="shared" si="11"/>
        <v/>
      </c>
    </row>
    <row r="553" spans="2:17" x14ac:dyDescent="0.25">
      <c r="B553" s="9"/>
      <c r="C553" s="9"/>
      <c r="L553" s="9"/>
      <c r="M553" s="4"/>
      <c r="O553" s="9"/>
      <c r="P553" s="8" t="e">
        <f t="shared" ca="1" si="10"/>
        <v>#NAME?</v>
      </c>
      <c r="Q553" s="8" t="str">
        <f t="shared" si="11"/>
        <v/>
      </c>
    </row>
    <row r="554" spans="2:17" x14ac:dyDescent="0.25">
      <c r="B554" s="9"/>
      <c r="C554" s="9"/>
      <c r="L554" s="9"/>
      <c r="M554" s="9"/>
      <c r="O554" s="9"/>
      <c r="P554" s="8" t="e">
        <f t="shared" ca="1" si="10"/>
        <v>#NAME?</v>
      </c>
      <c r="Q554" s="8" t="str">
        <f t="shared" si="11"/>
        <v/>
      </c>
    </row>
    <row r="555" spans="2:17" x14ac:dyDescent="0.25">
      <c r="B555" s="9"/>
      <c r="C555" s="9"/>
      <c r="L555" s="9"/>
      <c r="M555" s="9"/>
      <c r="O555" s="9"/>
      <c r="P555" s="8" t="e">
        <f t="shared" ca="1" si="10"/>
        <v>#NAME?</v>
      </c>
      <c r="Q555" s="8" t="str">
        <f t="shared" si="11"/>
        <v/>
      </c>
    </row>
    <row r="556" spans="2:17" x14ac:dyDescent="0.25">
      <c r="B556" s="9"/>
      <c r="C556" s="9"/>
      <c r="L556" s="9"/>
      <c r="M556" s="1"/>
      <c r="O556" s="9"/>
      <c r="P556" s="8" t="e">
        <f t="shared" ca="1" si="10"/>
        <v>#NAME?</v>
      </c>
      <c r="Q556" s="8" t="str">
        <f t="shared" si="11"/>
        <v/>
      </c>
    </row>
    <row r="557" spans="2:17" x14ac:dyDescent="0.25">
      <c r="B557" s="9"/>
      <c r="C557" s="9"/>
      <c r="L557" s="9"/>
      <c r="M557" s="1"/>
      <c r="O557" s="9"/>
      <c r="P557" s="8" t="e">
        <f t="shared" ca="1" si="10"/>
        <v>#NAME?</v>
      </c>
      <c r="Q557" s="8" t="str">
        <f t="shared" si="11"/>
        <v/>
      </c>
    </row>
    <row r="558" spans="2:17" x14ac:dyDescent="0.25">
      <c r="B558" s="9"/>
      <c r="C558" s="9"/>
      <c r="L558" s="9"/>
      <c r="M558" s="1"/>
      <c r="O558" s="9"/>
      <c r="P558" s="8" t="e">
        <f t="shared" ref="P558:P566" ca="1" si="12">dispColorIndex(B558)</f>
        <v>#NAME?</v>
      </c>
      <c r="Q558" s="8" t="str">
        <f t="shared" ref="Q558:Q566" si="13">IF(B558="Implemented", CONCATENATE("&lt;row&gt;&lt;cell&gt;",N558,"&lt;/cell&gt;&lt;cell&gt;",L558,"&lt;/cell&gt;&lt;cell&gt;",M558,"&lt;/cell&gt;&lt;/row&gt;"),"")</f>
        <v/>
      </c>
    </row>
    <row r="559" spans="2:17" x14ac:dyDescent="0.25">
      <c r="B559" s="9"/>
      <c r="C559" s="9"/>
      <c r="L559" s="9"/>
      <c r="M559" s="1"/>
      <c r="O559" s="9"/>
      <c r="P559" s="8" t="e">
        <f t="shared" ca="1" si="12"/>
        <v>#NAME?</v>
      </c>
      <c r="Q559" s="8" t="str">
        <f t="shared" si="13"/>
        <v/>
      </c>
    </row>
    <row r="560" spans="2:17" x14ac:dyDescent="0.25">
      <c r="B560" s="9"/>
      <c r="C560" s="9"/>
      <c r="L560" s="9"/>
      <c r="M560" s="9"/>
      <c r="O560" s="9"/>
      <c r="P560" s="8" t="e">
        <f t="shared" ca="1" si="12"/>
        <v>#NAME?</v>
      </c>
      <c r="Q560" s="8" t="str">
        <f t="shared" si="13"/>
        <v/>
      </c>
    </row>
    <row r="561" spans="2:17" x14ac:dyDescent="0.25">
      <c r="B561" s="9"/>
      <c r="C561" s="9"/>
      <c r="L561" s="9"/>
      <c r="M561" s="9"/>
      <c r="O561" s="9"/>
      <c r="P561" s="8" t="e">
        <f t="shared" ca="1" si="12"/>
        <v>#NAME?</v>
      </c>
      <c r="Q561" s="8" t="str">
        <f t="shared" si="13"/>
        <v/>
      </c>
    </row>
    <row r="562" spans="2:17" x14ac:dyDescent="0.25">
      <c r="B562" s="9"/>
      <c r="C562" s="9"/>
      <c r="L562" s="9"/>
      <c r="M562" s="1"/>
      <c r="O562" s="9"/>
      <c r="P562" s="8" t="e">
        <f t="shared" ca="1" si="12"/>
        <v>#NAME?</v>
      </c>
      <c r="Q562" s="8" t="str">
        <f t="shared" si="13"/>
        <v/>
      </c>
    </row>
    <row r="563" spans="2:17" x14ac:dyDescent="0.25">
      <c r="B563" s="9"/>
      <c r="C563" s="9"/>
      <c r="L563" s="9"/>
      <c r="M563" s="1"/>
      <c r="O563" s="9"/>
      <c r="P563" s="8" t="e">
        <f t="shared" ca="1" si="12"/>
        <v>#NAME?</v>
      </c>
      <c r="Q563" s="8" t="str">
        <f t="shared" si="13"/>
        <v/>
      </c>
    </row>
    <row r="564" spans="2:17" x14ac:dyDescent="0.25">
      <c r="B564" s="9"/>
      <c r="D564" s="9"/>
      <c r="L564" s="9"/>
      <c r="M564" s="10"/>
      <c r="O564" s="9"/>
      <c r="P564" s="8" t="e">
        <f t="shared" ca="1" si="12"/>
        <v>#NAME?</v>
      </c>
      <c r="Q564" s="8" t="str">
        <f t="shared" si="13"/>
        <v/>
      </c>
    </row>
    <row r="565" spans="2:17" x14ac:dyDescent="0.25">
      <c r="B565" s="9"/>
      <c r="D565" s="9"/>
      <c r="L565" s="9"/>
      <c r="M565" s="10"/>
      <c r="O565" s="9"/>
      <c r="P565" s="8" t="e">
        <f t="shared" ca="1" si="12"/>
        <v>#NAME?</v>
      </c>
      <c r="Q565" s="8" t="str">
        <f t="shared" si="13"/>
        <v/>
      </c>
    </row>
    <row r="566" spans="2:17" x14ac:dyDescent="0.25">
      <c r="B566" s="9"/>
      <c r="D566" s="9"/>
      <c r="L566" s="9"/>
      <c r="M566" s="10"/>
      <c r="O566" s="9"/>
      <c r="P566" s="8" t="e">
        <f t="shared" ca="1" si="12"/>
        <v>#NAME?</v>
      </c>
      <c r="Q566" s="8" t="str">
        <f t="shared" si="13"/>
        <v/>
      </c>
    </row>
  </sheetData>
  <customSheetViews>
    <customSheetView guid="{94C4D7C9-303D-4B16-82B7-71C74265A446}" scale="85" topLeftCell="C41">
      <selection activeCell="G72" activeCellId="4" sqref="G2 G7:G19 G24:G58 G60:G69 G72:G79"/>
      <pageMargins left="0.7" right="0.7" top="0.75" bottom="0.75" header="0.3" footer="0.3"/>
      <pageSetup paperSize="9" orientation="portrait" verticalDpi="0" r:id="rId1"/>
    </customSheetView>
    <customSheetView guid="{FF120A7D-626B-4C14-97C3-5822C8B7F20E}" scale="85" topLeftCell="E67">
      <selection activeCell="L87" sqref="L87"/>
      <pageMargins left="0.7" right="0.7" top="0.75" bottom="0.75" header="0.3" footer="0.3"/>
      <pageSetup paperSize="9" orientation="portrait" verticalDpi="0" r:id="rId2"/>
    </customSheetView>
    <customSheetView guid="{6010D128-3DC0-48D5-992E-5C043D8DC8E4}" scale="85" topLeftCell="A63">
      <selection activeCell="C74" sqref="C74"/>
      <pageMargins left="0.7" right="0.7" top="0.75" bottom="0.75" header="0.3" footer="0.3"/>
      <pageSetup paperSize="9" orientation="portrait" verticalDpi="0" r:id="rId3"/>
    </customSheetView>
    <customSheetView guid="{0DB7DE7A-6794-404B-9446-E791E4C2F6EF}" scale="85">
      <selection activeCell="B81" sqref="B81"/>
      <pageMargins left="0.7" right="0.7" top="0.75" bottom="0.75" header="0.3" footer="0.3"/>
      <pageSetup paperSize="9" orientation="portrait" verticalDpi="0" r:id="rId4"/>
    </customSheetView>
    <customSheetView guid="{7D1D1150-ADFB-4683-B4C1-B7DD6EB88F89}" scale="85" topLeftCell="A26">
      <selection activeCell="D40" sqref="D40"/>
      <pageMargins left="0.7" right="0.7" top="0.75" bottom="0.75" header="0.3" footer="0.3"/>
      <pageSetup paperSize="9" orientation="portrait" verticalDpi="0" r:id="rId5"/>
    </customSheetView>
  </customSheetViews>
  <conditionalFormatting sqref="C17:XFD17 A6:XFD16 A17 A2:XFD4 A18:XFD99">
    <cfRule type="expression" dxfId="99" priority="216">
      <formula>#REF!="In use"</formula>
    </cfRule>
    <cfRule type="expression" dxfId="98" priority="217">
      <formula>#REF!="Undecided"</formula>
    </cfRule>
    <cfRule type="expression" dxfId="97" priority="218">
      <formula>#REF!="Successful test"</formula>
    </cfRule>
    <cfRule type="expression" dxfId="96" priority="219">
      <formula>#REF!="Failed test"</formula>
    </cfRule>
    <cfRule type="expression" dxfId="95" priority="220">
      <formula>#REF!="Implemented"</formula>
    </cfRule>
    <cfRule type="expression" dxfId="94" priority="221">
      <formula>#REF!="Undecided"</formula>
    </cfRule>
    <cfRule type="expression" dxfId="93" priority="222">
      <formula>#REF!="In use"</formula>
    </cfRule>
    <cfRule type="expression" dxfId="92" priority="223">
      <formula>#REF!="Successful test"</formula>
    </cfRule>
    <cfRule type="expression" dxfId="91" priority="224">
      <formula>#REF!="Failed test"</formula>
    </cfRule>
    <cfRule type="expression" dxfId="90" priority="225">
      <formula>#REF!="Implemented"</formula>
    </cfRule>
    <cfRule type="expression" dxfId="89" priority="226">
      <formula>#REF!="Not implemented"</formula>
    </cfRule>
  </conditionalFormatting>
  <conditionalFormatting sqref="B17">
    <cfRule type="expression" dxfId="88" priority="4">
      <formula>#REF!="Undecided"</formula>
    </cfRule>
    <cfRule type="expression" dxfId="87" priority="5">
      <formula>#REF!="In use"</formula>
    </cfRule>
    <cfRule type="expression" dxfId="86" priority="6">
      <formula>#REF!="Successful test"</formula>
    </cfRule>
    <cfRule type="expression" dxfId="85" priority="7">
      <formula>#REF!="Failed test"</formula>
    </cfRule>
    <cfRule type="expression" dxfId="84" priority="8">
      <formula>#REF!="Implemented"</formula>
    </cfRule>
    <cfRule type="expression" dxfId="83" priority="9">
      <formula>#REF!="Not implemented"</formula>
    </cfRule>
  </conditionalFormatting>
  <conditionalFormatting sqref="L100:L1048576 A2:A99">
    <cfRule type="duplicateValues" dxfId="82" priority="3"/>
  </conditionalFormatting>
  <conditionalFormatting sqref="K100:K1048576">
    <cfRule type="duplicateValues" dxfId="81" priority="2"/>
  </conditionalFormatting>
  <conditionalFormatting sqref="L102">
    <cfRule type="duplicateValues" dxfId="80" priority="1"/>
  </conditionalFormatting>
  <conditionalFormatting sqref="A100:XFD154">
    <cfRule type="expression" dxfId="79" priority="2553">
      <formula>$B100="In use"</formula>
    </cfRule>
    <cfRule type="expression" dxfId="78" priority="2554">
      <formula>$B100="Undecided"</formula>
    </cfRule>
    <cfRule type="expression" dxfId="77" priority="2555">
      <formula>$B100="Successful test"</formula>
    </cfRule>
    <cfRule type="expression" dxfId="76" priority="2556">
      <formula>$B100="Failed test"</formula>
    </cfRule>
    <cfRule type="expression" dxfId="75" priority="2557">
      <formula>$B100="Implemented"</formula>
    </cfRule>
    <cfRule type="expression" dxfId="74" priority="2558">
      <formula>$B100="Undecided"</formula>
    </cfRule>
    <cfRule type="expression" dxfId="73" priority="2559">
      <formula>$B100="In use"</formula>
    </cfRule>
    <cfRule type="expression" dxfId="72" priority="2560">
      <formula>$B100="Successful test"</formula>
    </cfRule>
    <cfRule type="expression" dxfId="71" priority="2561">
      <formula>$B100="Failed test"</formula>
    </cfRule>
    <cfRule type="expression" dxfId="70" priority="2562">
      <formula>$B100="Implemented"</formula>
    </cfRule>
    <cfRule type="expression" dxfId="69" priority="2563">
      <formula>$B100="Not implemented"</formula>
    </cfRule>
  </conditionalFormatting>
  <dataValidations count="2">
    <dataValidation type="list" allowBlank="1" showInputMessage="1" showErrorMessage="1" sqref="B100:B314">
      <formula1>Status</formula1>
    </dataValidation>
    <dataValidation type="list" allowBlank="1" showInputMessage="1" showErrorMessage="1" sqref="I100:J530">
      <formula1>ValidationScope</formula1>
    </dataValidation>
  </dataValidations>
  <pageMargins left="0.7" right="0.7" top="0.75" bottom="0.75" header="0.3" footer="0.3"/>
  <pageSetup paperSize="9" orientation="portrait" verticalDpi="120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>
      <selection activeCell="B1" sqref="B1"/>
    </sheetView>
  </sheetViews>
  <sheetFormatPr defaultRowHeight="15" x14ac:dyDescent="0.25"/>
  <cols>
    <col min="1" max="1" width="21.5703125" customWidth="1"/>
    <col min="2" max="2" width="131.42578125" customWidth="1"/>
    <col min="3" max="3" width="21.140625" customWidth="1"/>
    <col min="4" max="4" width="20.7109375" customWidth="1"/>
    <col min="5" max="5" width="14" customWidth="1"/>
    <col min="6" max="6" width="30.28515625" customWidth="1"/>
    <col min="7" max="7" width="8.7109375" customWidth="1"/>
    <col min="12" max="12" width="21.28515625" customWidth="1"/>
    <col min="13" max="13" width="59.7109375" customWidth="1"/>
    <col min="14" max="14" width="21.140625" customWidth="1"/>
    <col min="15" max="15" width="22.85546875" customWidth="1"/>
    <col min="16" max="16" width="45.28515625" customWidth="1"/>
    <col min="17" max="17" width="111.28515625" customWidth="1"/>
  </cols>
  <sheetData>
    <row r="1" spans="1:17" x14ac:dyDescent="0.25">
      <c r="A1" s="13" t="s">
        <v>0</v>
      </c>
      <c r="B1" s="13" t="s">
        <v>11</v>
      </c>
      <c r="C1" s="13"/>
      <c r="D1" s="13"/>
      <c r="E1" s="13"/>
      <c r="F1" s="13"/>
    </row>
    <row r="2" spans="1:17" x14ac:dyDescent="0.25">
      <c r="A2" s="14" t="s">
        <v>827</v>
      </c>
      <c r="B2" s="14" t="s">
        <v>832</v>
      </c>
      <c r="C2" s="14"/>
      <c r="D2" s="14"/>
      <c r="E2" s="14"/>
      <c r="F2" s="14"/>
    </row>
    <row r="3" spans="1:17" x14ac:dyDescent="0.25">
      <c r="A3" s="14" t="s">
        <v>828</v>
      </c>
      <c r="B3" s="14" t="s">
        <v>831</v>
      </c>
      <c r="C3" s="14"/>
      <c r="D3" s="14"/>
      <c r="E3" s="14"/>
      <c r="F3" s="14"/>
    </row>
    <row r="4" spans="1:17" x14ac:dyDescent="0.25">
      <c r="A4" s="14" t="s">
        <v>829</v>
      </c>
      <c r="B4" s="14" t="s">
        <v>830</v>
      </c>
      <c r="C4" s="12"/>
      <c r="D4" s="12"/>
      <c r="E4" s="14"/>
      <c r="F4" s="14"/>
    </row>
    <row r="5" spans="1:17" x14ac:dyDescent="0.25">
      <c r="A5" s="14"/>
      <c r="B5" s="14"/>
      <c r="C5" s="12"/>
      <c r="D5" s="12"/>
      <c r="E5" s="14"/>
      <c r="F5" s="14"/>
    </row>
    <row r="6" spans="1:17" x14ac:dyDescent="0.25">
      <c r="A6" s="14"/>
      <c r="B6" s="14"/>
      <c r="C6" s="14"/>
      <c r="D6" s="12"/>
      <c r="E6" s="14"/>
      <c r="F6" s="14"/>
    </row>
    <row r="7" spans="1:17" x14ac:dyDescent="0.25">
      <c r="A7" s="14"/>
      <c r="B7" s="14"/>
      <c r="C7" s="14"/>
      <c r="D7" s="12"/>
      <c r="E7" s="14"/>
      <c r="F7" s="14"/>
    </row>
    <row r="8" spans="1:17" x14ac:dyDescent="0.25">
      <c r="A8" s="8"/>
      <c r="B8" s="9"/>
      <c r="C8" s="9"/>
      <c r="D8" s="8"/>
      <c r="E8" s="14"/>
      <c r="F8" s="14"/>
      <c r="G8" s="14"/>
      <c r="H8" s="14"/>
      <c r="I8" s="14"/>
      <c r="J8" s="14"/>
      <c r="K8" s="14"/>
      <c r="L8" s="14"/>
      <c r="M8" s="14"/>
      <c r="N8" s="12"/>
      <c r="O8" s="9"/>
      <c r="P8" s="8"/>
      <c r="Q8" s="14"/>
    </row>
    <row r="9" spans="1:17" x14ac:dyDescent="0.25">
      <c r="A9" s="14"/>
      <c r="B9" s="12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12"/>
      <c r="P9" s="14"/>
      <c r="Q9" s="14"/>
    </row>
    <row r="10" spans="1:17" x14ac:dyDescent="0.25">
      <c r="A10" s="8"/>
      <c r="B10" s="9"/>
      <c r="C10" s="9"/>
      <c r="D10" s="8"/>
      <c r="E10" s="14"/>
      <c r="F10" s="14"/>
      <c r="G10" s="14"/>
      <c r="H10" s="14"/>
      <c r="I10" s="14"/>
      <c r="J10" s="14"/>
      <c r="K10" s="14"/>
      <c r="L10" s="14"/>
      <c r="M10" s="14"/>
      <c r="N10" s="12"/>
      <c r="O10" s="9"/>
      <c r="P10" s="8"/>
      <c r="Q10" s="14"/>
    </row>
    <row r="11" spans="1:17" x14ac:dyDescent="0.25">
      <c r="A11" s="14"/>
      <c r="B11" s="12"/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2"/>
      <c r="O11" s="12"/>
      <c r="P11" s="14"/>
      <c r="Q11" s="14"/>
    </row>
    <row r="12" spans="1:17" x14ac:dyDescent="0.25">
      <c r="A12" s="14"/>
      <c r="B12" s="9"/>
      <c r="C12" s="9"/>
      <c r="D12" s="8"/>
      <c r="E12" s="14"/>
      <c r="F12" s="14"/>
      <c r="G12" s="14"/>
      <c r="H12" s="14"/>
      <c r="I12" s="14"/>
      <c r="J12" s="14"/>
      <c r="K12" s="14"/>
      <c r="L12" s="14"/>
      <c r="M12" s="14"/>
      <c r="N12" s="12"/>
      <c r="O12" s="8"/>
      <c r="P12" s="8"/>
      <c r="Q12" s="14"/>
    </row>
    <row r="13" spans="1:17" x14ac:dyDescent="0.25">
      <c r="A13" s="14"/>
      <c r="B13" s="12"/>
      <c r="C13" s="12"/>
      <c r="D13" s="14"/>
      <c r="E13" s="14"/>
      <c r="F13" s="39"/>
      <c r="G13" s="14"/>
      <c r="H13" s="14"/>
      <c r="I13" s="14"/>
      <c r="J13" s="14"/>
      <c r="K13" s="14"/>
      <c r="L13" s="14"/>
      <c r="M13" s="14"/>
      <c r="N13" s="14"/>
      <c r="O13" s="12"/>
      <c r="P13" s="14"/>
      <c r="Q13" s="14"/>
    </row>
    <row r="14" spans="1:17" x14ac:dyDescent="0.25">
      <c r="A14" s="8"/>
      <c r="B14" s="9"/>
      <c r="C14" s="9"/>
      <c r="D14" s="8"/>
      <c r="E14" s="14"/>
      <c r="F14" s="14"/>
      <c r="G14" s="14"/>
      <c r="H14" s="14"/>
      <c r="I14" s="14"/>
      <c r="J14" s="14"/>
      <c r="K14" s="14"/>
      <c r="L14" s="14"/>
      <c r="M14" s="14"/>
      <c r="N14" s="12"/>
      <c r="O14" s="8"/>
      <c r="P14" s="8"/>
      <c r="Q14" s="14"/>
    </row>
    <row r="15" spans="1:17" x14ac:dyDescent="0.25">
      <c r="A15" s="14"/>
      <c r="B15" s="12"/>
      <c r="C15" s="12"/>
      <c r="D15" s="14"/>
      <c r="E15" s="14"/>
      <c r="F15" s="14"/>
      <c r="G15" s="14"/>
      <c r="H15" s="12"/>
      <c r="I15" s="14"/>
      <c r="J15" s="14"/>
      <c r="K15" s="14"/>
      <c r="L15" s="12"/>
      <c r="M15" s="14"/>
      <c r="N15" s="14"/>
      <c r="O15" s="14"/>
      <c r="P15" s="14"/>
      <c r="Q15" s="14"/>
    </row>
    <row r="16" spans="1:17" x14ac:dyDescent="0.25">
      <c r="A16" s="14"/>
      <c r="B16" s="12"/>
      <c r="C16" s="12"/>
      <c r="D16" s="14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4"/>
      <c r="Q16" s="14"/>
    </row>
    <row r="17" spans="1:17" x14ac:dyDescent="0.25">
      <c r="A17" s="14"/>
      <c r="B17" s="12"/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x14ac:dyDescent="0.25">
      <c r="A18" s="14"/>
      <c r="B18" s="12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5">
      <c r="A19" s="14"/>
      <c r="B19" s="12"/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  <c r="P19" s="14"/>
      <c r="Q19" s="14"/>
    </row>
    <row r="20" spans="1:17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5">
      <c r="A21" s="8"/>
      <c r="B21" s="9"/>
      <c r="C21" s="9"/>
      <c r="D21" s="8"/>
      <c r="E21" s="14"/>
      <c r="F21" s="14"/>
      <c r="G21" s="14"/>
      <c r="H21" s="14"/>
      <c r="I21" s="14"/>
      <c r="J21" s="14"/>
      <c r="K21" s="14"/>
      <c r="L21" s="14"/>
      <c r="M21" s="14"/>
      <c r="N21" s="12"/>
      <c r="O21" s="9"/>
      <c r="P21" s="8"/>
      <c r="Q21" s="14"/>
    </row>
    <row r="22" spans="1:17" x14ac:dyDescent="0.25">
      <c r="A22" s="14"/>
      <c r="B22" s="12"/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5">
      <c r="A23" s="14"/>
      <c r="B23" s="12"/>
      <c r="C23" s="1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2"/>
      <c r="P23" s="14"/>
      <c r="Q23" s="14"/>
    </row>
    <row r="24" spans="1:17" x14ac:dyDescent="0.25">
      <c r="A24" s="14"/>
      <c r="B24" s="12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2"/>
      <c r="P24" s="14"/>
      <c r="Q24" s="14"/>
    </row>
    <row r="25" spans="1:17" x14ac:dyDescent="0.25">
      <c r="A25" s="14"/>
      <c r="B25" s="12"/>
      <c r="C25" s="12"/>
      <c r="D25" s="14"/>
      <c r="E25" s="14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4"/>
      <c r="Q25" s="14"/>
    </row>
    <row r="26" spans="1:17" x14ac:dyDescent="0.25">
      <c r="A26" s="14"/>
      <c r="B26" s="12"/>
      <c r="C26" s="1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2"/>
      <c r="O26" s="12"/>
      <c r="P26" s="14"/>
      <c r="Q26" s="14"/>
    </row>
    <row r="27" spans="1:17" x14ac:dyDescent="0.25">
      <c r="A27" s="8"/>
      <c r="B27" s="9"/>
      <c r="C27" s="9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2"/>
      <c r="O27" s="8"/>
      <c r="P27" s="8"/>
      <c r="Q27" s="14"/>
    </row>
    <row r="28" spans="1:17" x14ac:dyDescent="0.25">
      <c r="A28" s="14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5">
      <c r="A29" s="14"/>
      <c r="B29" s="9"/>
      <c r="C29" s="9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2"/>
      <c r="O29" s="9"/>
      <c r="P29" s="8"/>
      <c r="Q29" s="14"/>
    </row>
    <row r="30" spans="1:17" x14ac:dyDescent="0.25">
      <c r="A30" s="14"/>
      <c r="B30" s="9"/>
      <c r="C30" s="9"/>
      <c r="D30" s="8"/>
      <c r="E30" s="14"/>
      <c r="F30" s="14"/>
      <c r="G30" s="14"/>
      <c r="H30" s="14"/>
      <c r="I30" s="14"/>
      <c r="J30" s="14"/>
      <c r="K30" s="14"/>
      <c r="L30" s="14"/>
      <c r="M30" s="14"/>
      <c r="N30" s="12"/>
      <c r="O30" s="9"/>
      <c r="P30" s="8"/>
      <c r="Q30" s="14"/>
    </row>
    <row r="31" spans="1:17" x14ac:dyDescent="0.25">
      <c r="A31" s="14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2"/>
      <c r="P31" s="14"/>
      <c r="Q31" s="14"/>
    </row>
    <row r="32" spans="1:17" x14ac:dyDescent="0.25">
      <c r="A32" s="14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x14ac:dyDescent="0.25">
      <c r="A33" s="14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x14ac:dyDescent="0.25">
      <c r="A34" s="14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2"/>
      <c r="O34" s="12"/>
      <c r="P34" s="14"/>
      <c r="Q34" s="14"/>
    </row>
    <row r="35" spans="1:17" x14ac:dyDescent="0.25">
      <c r="A35" s="14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O35" s="12"/>
      <c r="P35" s="14"/>
      <c r="Q35" s="14"/>
    </row>
    <row r="36" spans="1:17" x14ac:dyDescent="0.25">
      <c r="A36" s="14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2"/>
      <c r="P36" s="14"/>
      <c r="Q36" s="14"/>
    </row>
    <row r="37" spans="1:17" x14ac:dyDescent="0.25">
      <c r="A37" s="14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2"/>
      <c r="P37" s="14"/>
      <c r="Q37" s="14"/>
    </row>
    <row r="38" spans="1:17" x14ac:dyDescent="0.25">
      <c r="A38" s="14"/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x14ac:dyDescent="0.25">
      <c r="A39" s="14"/>
      <c r="B39" s="12"/>
      <c r="C39" s="1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x14ac:dyDescent="0.25">
      <c r="A40" s="14"/>
      <c r="B40" s="12"/>
      <c r="C40" s="1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2"/>
      <c r="P40" s="14"/>
      <c r="Q40" s="14"/>
    </row>
    <row r="41" spans="1:17" x14ac:dyDescent="0.25">
      <c r="A41" s="14"/>
      <c r="B41" s="12"/>
      <c r="C41" s="1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2"/>
      <c r="O41" s="12"/>
      <c r="P41" s="14"/>
      <c r="Q41" s="14"/>
    </row>
    <row r="42" spans="1:17" x14ac:dyDescent="0.25">
      <c r="A42" s="14"/>
      <c r="B42" s="12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2"/>
      <c r="O42" s="12"/>
      <c r="P42" s="14"/>
      <c r="Q42" s="14"/>
    </row>
    <row r="43" spans="1:17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x14ac:dyDescent="0.25">
      <c r="A44" s="14"/>
      <c r="B44" s="12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25">
      <c r="A45" s="14"/>
      <c r="B45" s="12"/>
      <c r="C45" s="1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2"/>
      <c r="P45" s="14"/>
      <c r="Q45" s="14"/>
    </row>
    <row r="46" spans="1:17" x14ac:dyDescent="0.25">
      <c r="A46" s="14"/>
      <c r="B46" s="12"/>
      <c r="C46" s="1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2"/>
      <c r="P46" s="14"/>
      <c r="Q46" s="14"/>
    </row>
    <row r="47" spans="1:17" x14ac:dyDescent="0.25">
      <c r="A47" s="14"/>
      <c r="B47" s="12"/>
      <c r="C47" s="1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2"/>
      <c r="O47" s="12"/>
      <c r="P47" s="14"/>
      <c r="Q47" s="14"/>
    </row>
    <row r="48" spans="1:17" x14ac:dyDescent="0.25">
      <c r="A48" s="14"/>
      <c r="B48" s="12"/>
      <c r="C48" s="1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2"/>
      <c r="O48" s="12"/>
      <c r="P48" s="14"/>
      <c r="Q48" s="14"/>
    </row>
    <row r="49" spans="1:17" x14ac:dyDescent="0.25">
      <c r="A49" s="14"/>
      <c r="B49" s="12"/>
      <c r="C49" s="1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2"/>
      <c r="O49" s="12"/>
      <c r="P49" s="14"/>
      <c r="Q49" s="14"/>
    </row>
    <row r="50" spans="1:17" x14ac:dyDescent="0.25">
      <c r="A50" s="14"/>
      <c r="B50" s="12"/>
      <c r="C50" s="1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  <c r="O50" s="12"/>
      <c r="P50" s="14"/>
      <c r="Q50" s="14"/>
    </row>
    <row r="51" spans="1:17" x14ac:dyDescent="0.25">
      <c r="A51" s="14"/>
      <c r="B51" s="12"/>
      <c r="C51" s="12"/>
      <c r="D51" s="14"/>
      <c r="E51" s="14"/>
      <c r="F51" s="14"/>
      <c r="G51" s="12"/>
      <c r="H51" s="12"/>
      <c r="I51" s="12"/>
      <c r="J51" s="12"/>
      <c r="K51" s="12"/>
      <c r="L51" s="12"/>
      <c r="M51" s="12"/>
      <c r="N51" s="12"/>
      <c r="O51" s="12"/>
      <c r="P51" s="14"/>
      <c r="Q51" s="14"/>
    </row>
    <row r="52" spans="1:17" x14ac:dyDescent="0.25">
      <c r="A52" s="14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x14ac:dyDescent="0.25">
      <c r="A53" s="14"/>
      <c r="B53" s="12"/>
      <c r="C53" s="1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x14ac:dyDescent="0.25">
      <c r="A54" s="14"/>
      <c r="B54" s="12"/>
      <c r="C54" s="1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14"/>
      <c r="B55" s="12"/>
      <c r="C55" s="1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2"/>
      <c r="P55" s="14"/>
      <c r="Q55" s="14"/>
    </row>
    <row r="56" spans="1:17" x14ac:dyDescent="0.25">
      <c r="A56" s="14"/>
      <c r="B56" s="12"/>
      <c r="C56" s="12"/>
      <c r="D56" s="14"/>
      <c r="E56" s="14"/>
      <c r="F56" s="14"/>
      <c r="G56" s="14"/>
      <c r="H56" s="12"/>
      <c r="I56" s="14"/>
      <c r="J56" s="14"/>
      <c r="K56" s="14"/>
      <c r="L56" s="12"/>
      <c r="M56" s="14"/>
      <c r="N56" s="14"/>
      <c r="O56" s="14"/>
      <c r="P56" s="14"/>
      <c r="Q56" s="14"/>
    </row>
    <row r="57" spans="1:17" x14ac:dyDescent="0.25">
      <c r="A57" s="14"/>
      <c r="B57" s="12"/>
      <c r="C57" s="12"/>
      <c r="D57" s="14"/>
      <c r="E57" s="14"/>
      <c r="F57" s="14"/>
      <c r="G57" s="14"/>
      <c r="H57" s="12"/>
      <c r="I57" s="12"/>
      <c r="J57" s="12"/>
      <c r="K57" s="12"/>
      <c r="L57" s="12"/>
      <c r="M57" s="12"/>
      <c r="N57" s="12"/>
      <c r="O57" s="12"/>
      <c r="P57" s="14"/>
      <c r="Q57" s="14"/>
    </row>
    <row r="58" spans="1:17" x14ac:dyDescent="0.25">
      <c r="A58" s="14"/>
      <c r="B58" s="12"/>
      <c r="C58" s="12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2"/>
      <c r="O58" s="12"/>
      <c r="P58" s="14"/>
      <c r="Q58" s="14"/>
    </row>
    <row r="59" spans="1:17" x14ac:dyDescent="0.25">
      <c r="A59" s="8"/>
      <c r="B59" s="9"/>
      <c r="C59" s="8"/>
      <c r="D59" s="8"/>
      <c r="E59" s="14"/>
      <c r="F59" s="14"/>
      <c r="G59" s="14"/>
      <c r="H59" s="12"/>
      <c r="I59" s="14"/>
      <c r="J59" s="14"/>
      <c r="K59" s="14"/>
      <c r="L59" s="12"/>
      <c r="M59" s="14"/>
      <c r="N59" s="14"/>
      <c r="O59" s="8"/>
      <c r="P59" s="8"/>
      <c r="Q59" s="14"/>
    </row>
    <row r="60" spans="1:17" x14ac:dyDescent="0.25">
      <c r="A60" s="8"/>
      <c r="B60" s="9"/>
      <c r="C60" s="8"/>
      <c r="D60" s="8"/>
      <c r="E60" s="14"/>
      <c r="F60" s="14"/>
      <c r="G60" s="14"/>
      <c r="H60" s="12"/>
      <c r="I60" s="14"/>
      <c r="J60" s="14"/>
      <c r="K60" s="14"/>
      <c r="L60" s="12"/>
      <c r="M60" s="14"/>
      <c r="N60" s="14"/>
      <c r="O60" s="8"/>
      <c r="P60" s="8"/>
      <c r="Q60" s="14"/>
    </row>
    <row r="61" spans="1:17" x14ac:dyDescent="0.25">
      <c r="A61" s="8"/>
      <c r="B61" s="9"/>
      <c r="C61" s="9"/>
      <c r="D61" s="8"/>
      <c r="E61" s="14"/>
      <c r="F61" s="14"/>
      <c r="G61" s="14"/>
      <c r="H61" s="12"/>
      <c r="I61" s="14"/>
      <c r="J61" s="14"/>
      <c r="K61" s="14"/>
      <c r="L61" s="12"/>
      <c r="M61" s="14"/>
      <c r="N61" s="14"/>
      <c r="O61" s="8"/>
      <c r="P61" s="8"/>
      <c r="Q61" s="14"/>
    </row>
    <row r="62" spans="1:17" x14ac:dyDescent="0.25">
      <c r="A62" s="14"/>
      <c r="B62" s="12"/>
      <c r="C62" s="1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2"/>
      <c r="P62" s="14"/>
      <c r="Q62" s="14"/>
    </row>
    <row r="63" spans="1:17" x14ac:dyDescent="0.25">
      <c r="A63" s="14"/>
      <c r="B63" s="12"/>
      <c r="C63" s="1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2"/>
      <c r="P63" s="14"/>
      <c r="Q63" s="14"/>
    </row>
    <row r="64" spans="1:17" x14ac:dyDescent="0.25">
      <c r="A64" s="14"/>
      <c r="B64" s="12"/>
      <c r="C64" s="12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2"/>
      <c r="P64" s="14"/>
      <c r="Q64" s="14"/>
    </row>
    <row r="65" spans="1:17" x14ac:dyDescent="0.25">
      <c r="A65" s="14"/>
      <c r="B65" s="12"/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2"/>
      <c r="P65" s="14"/>
      <c r="Q65" s="14"/>
    </row>
    <row r="66" spans="1:17" x14ac:dyDescent="0.25">
      <c r="A66" s="14"/>
      <c r="B66" s="12"/>
      <c r="C66" s="12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2"/>
      <c r="O66" s="12"/>
      <c r="P66" s="14"/>
      <c r="Q66" s="14"/>
    </row>
    <row r="67" spans="1:17" x14ac:dyDescent="0.25">
      <c r="A67" s="14"/>
      <c r="B67" s="12"/>
      <c r="C67" s="12"/>
      <c r="D67" s="14"/>
      <c r="E67" s="14"/>
      <c r="F67" s="14"/>
      <c r="G67" s="12"/>
      <c r="H67" s="12"/>
      <c r="I67" s="12"/>
      <c r="J67" s="14"/>
      <c r="K67" s="12"/>
      <c r="L67" s="12"/>
      <c r="M67" s="12"/>
      <c r="N67" s="12"/>
      <c r="O67" s="12"/>
      <c r="P67" s="14"/>
      <c r="Q67" s="14"/>
    </row>
    <row r="68" spans="1:17" x14ac:dyDescent="0.25">
      <c r="A68" s="14"/>
      <c r="B68" s="12"/>
      <c r="C68" s="1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2"/>
      <c r="P68" s="14"/>
      <c r="Q68" s="14"/>
    </row>
    <row r="69" spans="1:17" x14ac:dyDescent="0.25">
      <c r="A69" s="14"/>
      <c r="B69" s="12"/>
      <c r="C69" s="12"/>
      <c r="D69" s="14"/>
      <c r="E69" s="14"/>
      <c r="F69" s="14"/>
      <c r="G69" s="14"/>
      <c r="H69" s="12"/>
      <c r="I69" s="14"/>
      <c r="J69" s="14"/>
      <c r="K69" s="14"/>
      <c r="L69" s="12"/>
      <c r="M69" s="14"/>
      <c r="N69" s="14"/>
      <c r="O69" s="14"/>
      <c r="P69" s="14"/>
      <c r="Q69" s="14"/>
    </row>
    <row r="70" spans="1:17" x14ac:dyDescent="0.25">
      <c r="A70" s="14"/>
      <c r="B70" s="12"/>
      <c r="C70" s="12"/>
      <c r="D70" s="14"/>
      <c r="E70" s="14"/>
      <c r="F70" s="14"/>
      <c r="G70" s="14"/>
      <c r="H70" s="12"/>
      <c r="I70" s="14"/>
      <c r="J70" s="14"/>
      <c r="K70" s="14"/>
      <c r="L70" s="12"/>
      <c r="M70" s="14"/>
      <c r="N70" s="14"/>
      <c r="O70" s="14"/>
      <c r="P70" s="14"/>
      <c r="Q70" s="14"/>
    </row>
    <row r="71" spans="1:17" x14ac:dyDescent="0.25">
      <c r="A71" s="14"/>
      <c r="B71" s="12"/>
      <c r="C71" s="1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2"/>
      <c r="O71" s="12"/>
      <c r="P71" s="14"/>
      <c r="Q71" s="14"/>
    </row>
    <row r="72" spans="1:17" x14ac:dyDescent="0.25">
      <c r="A72" s="14"/>
      <c r="B72" s="12"/>
      <c r="C72" s="12"/>
      <c r="D72" s="14"/>
      <c r="E72" s="14"/>
      <c r="F72" s="14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4"/>
    </row>
    <row r="73" spans="1:17" x14ac:dyDescent="0.25">
      <c r="A73" s="14"/>
      <c r="B73" s="12"/>
      <c r="C73" s="12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2"/>
      <c r="O73" s="12"/>
      <c r="P73" s="14"/>
      <c r="Q73" s="14"/>
    </row>
    <row r="74" spans="1:17" x14ac:dyDescent="0.25">
      <c r="A74" s="14"/>
      <c r="B74" s="12"/>
      <c r="C74" s="12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2"/>
      <c r="O74" s="12"/>
      <c r="P74" s="14"/>
      <c r="Q74" s="14"/>
    </row>
    <row r="75" spans="1:17" x14ac:dyDescent="0.25">
      <c r="A75" s="14"/>
      <c r="B75" s="12"/>
      <c r="C75" s="1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"/>
      <c r="P75" s="14"/>
      <c r="Q75" s="14"/>
    </row>
    <row r="76" spans="1:17" x14ac:dyDescent="0.25">
      <c r="A76" s="14"/>
      <c r="B76" s="12"/>
      <c r="C76" s="12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2"/>
      <c r="P76" s="14"/>
      <c r="Q76" s="14"/>
    </row>
    <row r="77" spans="1:17" x14ac:dyDescent="0.25">
      <c r="A77" s="14"/>
      <c r="B77" s="12"/>
      <c r="C77" s="1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2"/>
      <c r="P77" s="14"/>
      <c r="Q77" s="14"/>
    </row>
    <row r="78" spans="1:17" x14ac:dyDescent="0.25">
      <c r="A78" s="14"/>
      <c r="B78" s="12"/>
      <c r="C78" s="12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2"/>
      <c r="P78" s="14"/>
      <c r="Q78" s="14"/>
    </row>
    <row r="79" spans="1:17" x14ac:dyDescent="0.25">
      <c r="A79" s="14"/>
      <c r="B79" s="12"/>
      <c r="C79" s="12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2"/>
      <c r="P79" s="14"/>
      <c r="Q79" s="14"/>
    </row>
    <row r="80" spans="1:17" x14ac:dyDescent="0.25">
      <c r="A80" s="14"/>
      <c r="B80" s="12"/>
      <c r="C80" s="12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2"/>
      <c r="P80" s="14"/>
      <c r="Q80" s="14"/>
    </row>
    <row r="81" spans="1:17" x14ac:dyDescent="0.25">
      <c r="A81" s="14"/>
      <c r="B81" s="12"/>
      <c r="C81" s="12"/>
      <c r="D81" s="14"/>
      <c r="E81" s="14"/>
      <c r="F81" s="14"/>
      <c r="G81" s="12"/>
      <c r="H81" s="12"/>
      <c r="I81" s="12"/>
      <c r="J81" s="12"/>
      <c r="K81" s="12"/>
      <c r="L81" s="12"/>
      <c r="M81" s="12"/>
      <c r="N81" s="12"/>
      <c r="O81" s="12"/>
      <c r="P81" s="14"/>
      <c r="Q81" s="14"/>
    </row>
    <row r="82" spans="1:17" x14ac:dyDescent="0.25">
      <c r="A82" s="14"/>
      <c r="B82" s="12"/>
      <c r="C82" s="1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2"/>
      <c r="O82" s="12"/>
      <c r="P82" s="14"/>
      <c r="Q82" s="14"/>
    </row>
    <row r="83" spans="1:17" x14ac:dyDescent="0.25">
      <c r="A83" s="14"/>
      <c r="B83" s="12"/>
      <c r="C83" s="1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5">
      <c r="A84" s="14"/>
      <c r="B84" s="1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5">
      <c r="A85" s="14"/>
      <c r="B85" s="1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x14ac:dyDescent="0.25">
      <c r="A86" s="14"/>
      <c r="B86" s="12"/>
      <c r="C86" s="1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2"/>
      <c r="P86" s="14"/>
      <c r="Q86" s="14"/>
    </row>
    <row r="87" spans="1:17" x14ac:dyDescent="0.25">
      <c r="A87" s="14"/>
      <c r="B87" s="12"/>
      <c r="C87" s="1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2"/>
      <c r="P87" s="14"/>
      <c r="Q87" s="14"/>
    </row>
    <row r="88" spans="1:17" x14ac:dyDescent="0.25">
      <c r="A88" s="14"/>
      <c r="B88" s="12"/>
      <c r="C88" s="1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x14ac:dyDescent="0.25">
      <c r="A89" s="14"/>
      <c r="B89" s="12"/>
      <c r="C89" s="1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x14ac:dyDescent="0.25">
      <c r="A90" s="8"/>
      <c r="B90" s="9"/>
      <c r="C90" s="9"/>
      <c r="D90" s="14"/>
      <c r="E90" s="14"/>
      <c r="F90" s="14"/>
      <c r="G90" s="14"/>
      <c r="H90" s="12"/>
      <c r="I90" s="14"/>
      <c r="J90" s="14"/>
      <c r="K90" s="14"/>
      <c r="L90" s="12"/>
      <c r="M90" s="14"/>
      <c r="N90" s="14"/>
      <c r="O90" s="8"/>
      <c r="P90" s="8"/>
      <c r="Q90" s="14"/>
    </row>
    <row r="91" spans="1:17" x14ac:dyDescent="0.25">
      <c r="A91" s="14"/>
      <c r="B91" s="12"/>
      <c r="C91" s="12"/>
      <c r="D91" s="14"/>
      <c r="E91" s="14"/>
      <c r="F91" s="14"/>
      <c r="G91" s="14"/>
      <c r="H91" s="12"/>
      <c r="I91" s="14"/>
      <c r="J91" s="14"/>
      <c r="K91" s="14"/>
      <c r="L91" s="12"/>
      <c r="M91" s="14"/>
      <c r="N91" s="14"/>
      <c r="O91" s="14"/>
      <c r="P91" s="14"/>
      <c r="Q91" s="14"/>
    </row>
    <row r="92" spans="1:17" x14ac:dyDescent="0.25">
      <c r="A92" s="14"/>
      <c r="B92" s="12"/>
      <c r="C92" s="1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2"/>
      <c r="P92" s="14"/>
      <c r="Q92" s="14"/>
    </row>
    <row r="93" spans="1:17" x14ac:dyDescent="0.25">
      <c r="A93" s="14"/>
      <c r="B93" s="12"/>
      <c r="C93" s="1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2"/>
      <c r="P93" s="14"/>
      <c r="Q93" s="14"/>
    </row>
    <row r="94" spans="1:17" x14ac:dyDescent="0.25">
      <c r="A94" s="14"/>
      <c r="B94" s="12"/>
      <c r="C94" s="12"/>
      <c r="D94" s="14"/>
      <c r="E94" s="14"/>
      <c r="F94" s="14"/>
      <c r="G94" s="12"/>
      <c r="H94" s="12"/>
      <c r="I94" s="12"/>
      <c r="J94" s="12"/>
      <c r="K94" s="12"/>
      <c r="L94" s="12"/>
      <c r="M94" s="12"/>
      <c r="N94" s="12"/>
      <c r="O94" s="12"/>
      <c r="P94" s="14"/>
      <c r="Q94" s="14"/>
    </row>
    <row r="95" spans="1:17" x14ac:dyDescent="0.25">
      <c r="A95" s="14"/>
      <c r="B95" s="12"/>
      <c r="C95" s="1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2"/>
      <c r="P95" s="14"/>
      <c r="Q95" s="14"/>
    </row>
    <row r="96" spans="1:17" x14ac:dyDescent="0.25">
      <c r="A96" s="14"/>
      <c r="B96" s="12"/>
      <c r="C96" s="1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2"/>
      <c r="O96" s="12"/>
      <c r="P96" s="14"/>
      <c r="Q96" s="14"/>
    </row>
    <row r="97" spans="1:17" x14ac:dyDescent="0.25">
      <c r="A97" s="14"/>
      <c r="B97" s="12"/>
      <c r="C97" s="12"/>
      <c r="D97" s="14"/>
      <c r="E97" s="14"/>
      <c r="F97" s="14"/>
      <c r="G97" s="12"/>
      <c r="H97" s="12"/>
      <c r="I97" s="12"/>
      <c r="J97" s="12"/>
      <c r="K97" s="12"/>
      <c r="L97" s="12"/>
      <c r="M97" s="12"/>
      <c r="N97" s="12"/>
      <c r="O97" s="12"/>
      <c r="P97" s="14"/>
      <c r="Q97" s="14"/>
    </row>
    <row r="98" spans="1:17" x14ac:dyDescent="0.25">
      <c r="A98" s="14"/>
      <c r="B98" s="12"/>
      <c r="C98" s="1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2"/>
      <c r="O98" s="12"/>
      <c r="P98" s="14"/>
      <c r="Q98" s="14"/>
    </row>
    <row r="99" spans="1:17" x14ac:dyDescent="0.25">
      <c r="A99" s="14"/>
      <c r="B99" s="12"/>
      <c r="C99" s="1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2"/>
      <c r="O99" s="12"/>
      <c r="P99" s="14"/>
      <c r="Q99" s="14"/>
    </row>
    <row r="100" spans="1:17" x14ac:dyDescent="0.25">
      <c r="A100" s="14"/>
      <c r="B100" s="12"/>
      <c r="C100" s="12"/>
      <c r="D100" s="14"/>
      <c r="E100" s="14"/>
      <c r="F100" s="14"/>
      <c r="G100" s="14"/>
      <c r="H100" s="12"/>
      <c r="I100" s="14"/>
      <c r="J100" s="14"/>
      <c r="K100" s="14"/>
      <c r="L100" s="12"/>
      <c r="M100" s="14"/>
      <c r="N100" s="14"/>
      <c r="O100" s="14"/>
      <c r="P100" s="14"/>
      <c r="Q100" s="14"/>
    </row>
    <row r="101" spans="1:17" x14ac:dyDescent="0.25">
      <c r="A101" s="14"/>
      <c r="B101" s="12"/>
      <c r="C101" s="1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2"/>
      <c r="P101" s="14"/>
      <c r="Q101" s="14"/>
    </row>
    <row r="102" spans="1:17" x14ac:dyDescent="0.25">
      <c r="A102" s="14"/>
      <c r="B102" s="12"/>
      <c r="C102" s="1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2"/>
      <c r="P102" s="14"/>
      <c r="Q102" s="14"/>
    </row>
    <row r="103" spans="1:17" x14ac:dyDescent="0.25">
      <c r="A103" s="14"/>
      <c r="B103" s="12"/>
      <c r="C103" s="1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2"/>
      <c r="P103" s="14"/>
      <c r="Q103" s="14"/>
    </row>
    <row r="104" spans="1:17" x14ac:dyDescent="0.25">
      <c r="A104" s="14"/>
      <c r="B104" s="12"/>
      <c r="C104" s="1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25">
      <c r="A105" s="14"/>
      <c r="B105" s="12"/>
      <c r="C105" s="1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25">
      <c r="A106" s="14"/>
      <c r="B106" s="12"/>
      <c r="C106" s="1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2"/>
      <c r="P106" s="14"/>
      <c r="Q106" s="14"/>
    </row>
    <row r="107" spans="1:17" x14ac:dyDescent="0.25">
      <c r="A107" s="14"/>
      <c r="B107" s="12"/>
      <c r="C107" s="12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2"/>
      <c r="P107" s="14"/>
      <c r="Q107" s="14"/>
    </row>
    <row r="108" spans="1:17" x14ac:dyDescent="0.25">
      <c r="A108" s="14"/>
      <c r="B108" s="12"/>
      <c r="C108" s="1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2"/>
      <c r="P108" s="14"/>
      <c r="Q108" s="14"/>
    </row>
    <row r="109" spans="1:17" x14ac:dyDescent="0.25">
      <c r="A109" s="14"/>
      <c r="B109" s="12"/>
      <c r="C109" s="12"/>
      <c r="D109" s="14"/>
      <c r="E109" s="14"/>
      <c r="F109" s="14"/>
      <c r="G109" s="14"/>
      <c r="H109" s="12"/>
      <c r="I109" s="14"/>
      <c r="J109" s="14"/>
      <c r="K109" s="14"/>
      <c r="L109" s="12"/>
      <c r="M109" s="14"/>
      <c r="N109" s="14"/>
      <c r="O109" s="14"/>
      <c r="P109" s="14"/>
      <c r="Q109" s="14"/>
    </row>
    <row r="110" spans="1:17" x14ac:dyDescent="0.25">
      <c r="A110" s="14"/>
      <c r="B110" s="12"/>
      <c r="C110" s="12"/>
      <c r="D110" s="14"/>
      <c r="E110" s="14"/>
      <c r="F110" s="14"/>
      <c r="G110" s="14"/>
      <c r="H110" s="12"/>
      <c r="I110" s="14"/>
      <c r="J110" s="14"/>
      <c r="K110" s="14"/>
      <c r="L110" s="12"/>
      <c r="M110" s="14"/>
      <c r="N110" s="14"/>
      <c r="O110" s="14"/>
      <c r="P110" s="14"/>
      <c r="Q110" s="14"/>
    </row>
    <row r="111" spans="1:17" x14ac:dyDescent="0.25">
      <c r="A111" s="14"/>
      <c r="B111" s="12"/>
      <c r="C111" s="1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2"/>
      <c r="P111" s="14"/>
      <c r="Q111" s="14"/>
    </row>
    <row r="112" spans="1:17" x14ac:dyDescent="0.25">
      <c r="A112" s="14"/>
      <c r="B112" s="12"/>
      <c r="C112" s="1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x14ac:dyDescent="0.25">
      <c r="A113" s="8"/>
      <c r="B113" s="12"/>
      <c r="C113" s="9"/>
      <c r="D113" s="14"/>
      <c r="E113" s="14"/>
      <c r="F113" s="14"/>
      <c r="G113" s="14"/>
      <c r="H113" s="14"/>
      <c r="I113" s="8"/>
      <c r="J113" s="8"/>
      <c r="K113" s="8"/>
      <c r="L113" s="12"/>
      <c r="M113" s="38"/>
      <c r="N113" s="14"/>
      <c r="O113" s="9"/>
      <c r="P113" s="14"/>
      <c r="Q113" s="14"/>
    </row>
    <row r="114" spans="1:17" x14ac:dyDescent="0.25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9"/>
      <c r="M114" s="9"/>
      <c r="N114" s="8"/>
      <c r="O114" s="9"/>
      <c r="P114" s="8"/>
      <c r="Q114" s="14"/>
    </row>
    <row r="115" spans="1:17" x14ac:dyDescent="0.25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9"/>
      <c r="M115" s="9"/>
      <c r="N115" s="8"/>
      <c r="O115" s="9"/>
      <c r="P115" s="8"/>
      <c r="Q115" s="14"/>
    </row>
    <row r="116" spans="1:17" x14ac:dyDescent="0.25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9"/>
      <c r="M116" s="9"/>
      <c r="N116" s="8"/>
      <c r="O116" s="9"/>
      <c r="P116" s="8"/>
      <c r="Q116" s="14"/>
    </row>
  </sheetData>
  <sortState ref="A2:F5">
    <sortCondition ref="A2"/>
  </sortState>
  <conditionalFormatting sqref="A14:Q116 A13:P13 A12:Q12 A11:P11 A8:Q10">
    <cfRule type="expression" dxfId="68" priority="104">
      <formula>$B8="In use"</formula>
    </cfRule>
    <cfRule type="expression" dxfId="67" priority="105">
      <formula>$B8="Undecided"</formula>
    </cfRule>
    <cfRule type="expression" dxfId="66" priority="106">
      <formula>$B8="Successful test"</formula>
    </cfRule>
    <cfRule type="expression" dxfId="65" priority="107">
      <formula>$B8="Failed test"</formula>
    </cfRule>
    <cfRule type="expression" dxfId="64" priority="108">
      <formula>$B8="Implemented"</formula>
    </cfRule>
    <cfRule type="expression" dxfId="63" priority="109">
      <formula>$B8="Undecided"</formula>
    </cfRule>
    <cfRule type="expression" dxfId="62" priority="110">
      <formula>$B8="In use"</formula>
    </cfRule>
    <cfRule type="expression" dxfId="61" priority="111">
      <formula>$B8="Successful test"</formula>
    </cfRule>
    <cfRule type="expression" dxfId="60" priority="112">
      <formula>$B8="Failed test"</formula>
    </cfRule>
    <cfRule type="expression" dxfId="59" priority="113">
      <formula>$B8="Implemented"</formula>
    </cfRule>
    <cfRule type="expression" dxfId="58" priority="114">
      <formula>$B8="Not implemented"</formula>
    </cfRule>
  </conditionalFormatting>
  <conditionalFormatting sqref="F4">
    <cfRule type="expression" dxfId="57" priority="59">
      <formula>#REF!="Not implemented"</formula>
    </cfRule>
  </conditionalFormatting>
  <conditionalFormatting sqref="F4">
    <cfRule type="expression" dxfId="56" priority="58">
      <formula>#REF!="Implemented"</formula>
    </cfRule>
  </conditionalFormatting>
  <conditionalFormatting sqref="F4">
    <cfRule type="expression" dxfId="55" priority="57">
      <formula>#REF!="Failed test"</formula>
    </cfRule>
  </conditionalFormatting>
  <conditionalFormatting sqref="F4">
    <cfRule type="expression" dxfId="54" priority="56">
      <formula>#REF!="Successful test"</formula>
    </cfRule>
  </conditionalFormatting>
  <conditionalFormatting sqref="F4">
    <cfRule type="expression" dxfId="53" priority="55">
      <formula>#REF!="In use"</formula>
    </cfRule>
  </conditionalFormatting>
  <conditionalFormatting sqref="F4">
    <cfRule type="expression" dxfId="52" priority="54">
      <formula>#REF!="Undecided"</formula>
    </cfRule>
  </conditionalFormatting>
  <conditionalFormatting sqref="F4">
    <cfRule type="expression" dxfId="51" priority="53">
      <formula>#REF!="Not implemented"</formula>
    </cfRule>
  </conditionalFormatting>
  <conditionalFormatting sqref="F4">
    <cfRule type="expression" dxfId="50" priority="52">
      <formula>#REF!="Implemented"</formula>
    </cfRule>
  </conditionalFormatting>
  <conditionalFormatting sqref="F4">
    <cfRule type="expression" dxfId="49" priority="51">
      <formula>#REF!="Failed test"</formula>
    </cfRule>
  </conditionalFormatting>
  <conditionalFormatting sqref="F4">
    <cfRule type="expression" dxfId="48" priority="50">
      <formula>#REF!="Successful test"</formula>
    </cfRule>
  </conditionalFormatting>
  <conditionalFormatting sqref="F4">
    <cfRule type="expression" dxfId="47" priority="49">
      <formula>#REF!="In use"</formula>
    </cfRule>
  </conditionalFormatting>
  <conditionalFormatting sqref="F4">
    <cfRule type="expression" dxfId="46" priority="48">
      <formula>#REF!="Undecided"</formula>
    </cfRule>
  </conditionalFormatting>
  <conditionalFormatting sqref="A5:F7 A2:E4 F2:F3">
    <cfRule type="expression" dxfId="45" priority="37">
      <formula>#REF!="In use"</formula>
    </cfRule>
    <cfRule type="expression" dxfId="44" priority="38">
      <formula>#REF!="Undecided"</formula>
    </cfRule>
    <cfRule type="expression" dxfId="43" priority="39">
      <formula>#REF!="Successful test"</formula>
    </cfRule>
    <cfRule type="expression" dxfId="42" priority="40">
      <formula>#REF!="Failed test"</formula>
    </cfRule>
    <cfRule type="expression" dxfId="41" priority="41">
      <formula>#REF!="Implemented"</formula>
    </cfRule>
    <cfRule type="expression" dxfId="40" priority="42">
      <formula>#REF!="Undecided"</formula>
    </cfRule>
    <cfRule type="expression" dxfId="39" priority="43">
      <formula>#REF!="In use"</formula>
    </cfRule>
    <cfRule type="expression" dxfId="38" priority="44">
      <formula>#REF!="Successful test"</formula>
    </cfRule>
    <cfRule type="expression" dxfId="37" priority="45">
      <formula>#REF!="Failed test"</formula>
    </cfRule>
    <cfRule type="expression" dxfId="36" priority="46">
      <formula>#REF!="Implemented"</formula>
    </cfRule>
    <cfRule type="expression" dxfId="35" priority="47">
      <formula>#REF!="Not implemented"</formula>
    </cfRule>
  </conditionalFormatting>
  <conditionalFormatting sqref="Q13">
    <cfRule type="expression" dxfId="34" priority="24">
      <formula>$B13="Not implemented"</formula>
    </cfRule>
  </conditionalFormatting>
  <conditionalFormatting sqref="Q13">
    <cfRule type="expression" dxfId="33" priority="23">
      <formula>$B13="Implemented"</formula>
    </cfRule>
  </conditionalFormatting>
  <conditionalFormatting sqref="Q13">
    <cfRule type="expression" dxfId="32" priority="22">
      <formula>$B13="Failed test"</formula>
    </cfRule>
  </conditionalFormatting>
  <conditionalFormatting sqref="Q13">
    <cfRule type="expression" dxfId="31" priority="21">
      <formula>$B13="Successful test"</formula>
    </cfRule>
  </conditionalFormatting>
  <conditionalFormatting sqref="Q13">
    <cfRule type="expression" dxfId="30" priority="20">
      <formula>$B13="In use"</formula>
    </cfRule>
  </conditionalFormatting>
  <conditionalFormatting sqref="Q13">
    <cfRule type="expression" dxfId="29" priority="19">
      <formula>$B13="Undecided"</formula>
    </cfRule>
  </conditionalFormatting>
  <conditionalFormatting sqref="Q13">
    <cfRule type="expression" dxfId="28" priority="18">
      <formula>$B13="Not implemented"</formula>
    </cfRule>
  </conditionalFormatting>
  <conditionalFormatting sqref="Q13">
    <cfRule type="expression" dxfId="27" priority="17">
      <formula>$B13="Implemented"</formula>
    </cfRule>
  </conditionalFormatting>
  <conditionalFormatting sqref="Q13">
    <cfRule type="expression" dxfId="26" priority="16">
      <formula>$B13="Failed test"</formula>
    </cfRule>
  </conditionalFormatting>
  <conditionalFormatting sqref="Q13">
    <cfRule type="expression" dxfId="25" priority="15">
      <formula>$B13="Successful test"</formula>
    </cfRule>
  </conditionalFormatting>
  <conditionalFormatting sqref="Q13">
    <cfRule type="expression" dxfId="24" priority="14">
      <formula>$B13="In use"</formula>
    </cfRule>
  </conditionalFormatting>
  <conditionalFormatting sqref="Q13">
    <cfRule type="expression" dxfId="23" priority="13">
      <formula>$B13="Undecided"</formula>
    </cfRule>
  </conditionalFormatting>
  <conditionalFormatting sqref="Q11">
    <cfRule type="expression" dxfId="22" priority="12">
      <formula>$B11="Not implemented"</formula>
    </cfRule>
  </conditionalFormatting>
  <conditionalFormatting sqref="Q11">
    <cfRule type="expression" dxfId="21" priority="11">
      <formula>$B11="Implemented"</formula>
    </cfRule>
  </conditionalFormatting>
  <conditionalFormatting sqref="Q11">
    <cfRule type="expression" dxfId="20" priority="10">
      <formula>$B11="Failed test"</formula>
    </cfRule>
  </conditionalFormatting>
  <conditionalFormatting sqref="Q11">
    <cfRule type="expression" dxfId="19" priority="9">
      <formula>$B11="Successful test"</formula>
    </cfRule>
  </conditionalFormatting>
  <conditionalFormatting sqref="Q11">
    <cfRule type="expression" dxfId="18" priority="8">
      <formula>$B11="In use"</formula>
    </cfRule>
  </conditionalFormatting>
  <conditionalFormatting sqref="Q11">
    <cfRule type="expression" dxfId="17" priority="7">
      <formula>$B11="Undecided"</formula>
    </cfRule>
  </conditionalFormatting>
  <conditionalFormatting sqref="Q11">
    <cfRule type="expression" dxfId="16" priority="6">
      <formula>$B11="Not implemented"</formula>
    </cfRule>
  </conditionalFormatting>
  <conditionalFormatting sqref="Q11">
    <cfRule type="expression" dxfId="15" priority="5">
      <formula>$B11="Implemented"</formula>
    </cfRule>
  </conditionalFormatting>
  <conditionalFormatting sqref="Q11">
    <cfRule type="expression" dxfId="14" priority="4">
      <formula>$B11="Failed test"</formula>
    </cfRule>
  </conditionalFormatting>
  <conditionalFormatting sqref="Q11">
    <cfRule type="expression" dxfId="13" priority="3">
      <formula>$B11="Successful test"</formula>
    </cfRule>
  </conditionalFormatting>
  <conditionalFormatting sqref="Q11">
    <cfRule type="expression" dxfId="12" priority="2">
      <formula>$B11="In use"</formula>
    </cfRule>
  </conditionalFormatting>
  <conditionalFormatting sqref="Q11">
    <cfRule type="expression" dxfId="11" priority="1">
      <formula>$B11="Undecided"</formula>
    </cfRule>
  </conditionalFormatting>
  <dataValidations count="2">
    <dataValidation type="list" allowBlank="1" showInputMessage="1" showErrorMessage="1" sqref="I8:K116">
      <formula1>ValidationScope</formula1>
    </dataValidation>
    <dataValidation type="list" allowBlank="1" showInputMessage="1" showErrorMessage="1" sqref="B8:B116">
      <formula1>Status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F12" sqref="F12"/>
    </sheetView>
  </sheetViews>
  <sheetFormatPr defaultRowHeight="15" x14ac:dyDescent="0.25"/>
  <cols>
    <col min="1" max="1" width="20.28515625" customWidth="1"/>
    <col min="2" max="2" width="15.85546875" customWidth="1"/>
  </cols>
  <sheetData>
    <row r="1" spans="1:2" x14ac:dyDescent="0.25">
      <c r="A1" s="13" t="s">
        <v>0</v>
      </c>
      <c r="B1" s="13" t="s">
        <v>11</v>
      </c>
    </row>
    <row r="2" spans="1:2" x14ac:dyDescent="0.25">
      <c r="A2" s="14" t="s">
        <v>815</v>
      </c>
      <c r="B2" s="14" t="s">
        <v>833</v>
      </c>
    </row>
  </sheetData>
  <conditionalFormatting sqref="A2:B2">
    <cfRule type="expression" dxfId="10" priority="1">
      <formula>#REF!="In use"</formula>
    </cfRule>
    <cfRule type="expression" dxfId="9" priority="2">
      <formula>#REF!="Undecided"</formula>
    </cfRule>
    <cfRule type="expression" dxfId="8" priority="3">
      <formula>#REF!="Successful test"</formula>
    </cfRule>
    <cfRule type="expression" dxfId="7" priority="4">
      <formula>#REF!="Failed test"</formula>
    </cfRule>
    <cfRule type="expression" dxfId="6" priority="5">
      <formula>#REF!="Implemented"</formula>
    </cfRule>
    <cfRule type="expression" dxfId="5" priority="6">
      <formula>#REF!="Undecided"</formula>
    </cfRule>
    <cfRule type="expression" dxfId="4" priority="7">
      <formula>#REF!="In use"</formula>
    </cfRule>
    <cfRule type="expression" dxfId="3" priority="8">
      <formula>#REF!="Successful test"</formula>
    </cfRule>
    <cfRule type="expression" dxfId="2" priority="9">
      <formula>#REF!="Failed test"</formula>
    </cfRule>
    <cfRule type="expression" dxfId="1" priority="10">
      <formula>#REF!="Implemented"</formula>
    </cfRule>
    <cfRule type="expression" dxfId="0" priority="11">
      <formula>#REF!="Not implemented"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Poruka1</vt:lpstr>
      <vt:lpstr>Poruka23</vt:lpstr>
      <vt:lpstr>Poruka4</vt:lpstr>
      <vt:lpstr>Poruka5</vt:lpstr>
      <vt:lpstr>Poruka6</vt:lpstr>
      <vt:lpstr>Poruka7</vt:lpstr>
      <vt:lpstr>Storno</vt:lpstr>
      <vt:lpstr>Internal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carlos.manuel.pona@ericsson.com</dc:creator>
  <cp:lastModifiedBy>Josip Soko</cp:lastModifiedBy>
  <dcterms:created xsi:type="dcterms:W3CDTF">2014-05-22T09:56:25Z</dcterms:created>
  <dcterms:modified xsi:type="dcterms:W3CDTF">2016-07-08T15:29:33Z</dcterms:modified>
</cp:coreProperties>
</file>